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_arxiu\sacac\CHCSACAC\Docs\Concursos 2018\Propis\HSJD 3-18 Privat Obres Estructura\Projecte-v2 Part 1\"/>
    </mc:Choice>
  </mc:AlternateContent>
  <bookViews>
    <workbookView xWindow="0" yWindow="0" windowWidth="19200" windowHeight="10575"/>
  </bookViews>
  <sheets>
    <sheet name="T-PRES" sheetId="2" r:id="rId1"/>
    <sheet name="T-APU" sheetId="7" r:id="rId2"/>
    <sheet name="T-SMP" sheetId="8" r:id="rId3"/>
    <sheet name="T-DIM" sheetId="9" r:id="rId4"/>
  </sheets>
  <calcPr calcId="152511"/>
</workbook>
</file>

<file path=xl/calcChain.xml><?xml version="1.0" encoding="utf-8"?>
<calcChain xmlns="http://schemas.openxmlformats.org/spreadsheetml/2006/main">
  <c r="H43" i="2" l="1"/>
  <c r="H45" i="2"/>
  <c r="H79" i="2"/>
  <c r="H120" i="2"/>
  <c r="H131" i="2"/>
  <c r="H133" i="2"/>
  <c r="H143" i="2"/>
  <c r="H144" i="2"/>
  <c r="H146" i="2"/>
  <c r="H152" i="2"/>
  <c r="H154" i="2"/>
  <c r="H168" i="2"/>
  <c r="H170" i="2"/>
  <c r="H182" i="2"/>
  <c r="H200" i="2"/>
  <c r="H211" i="2"/>
  <c r="H213" i="2"/>
  <c r="H246" i="2"/>
  <c r="H279" i="2"/>
  <c r="H281" i="2"/>
  <c r="H298" i="2"/>
  <c r="H300" i="2"/>
  <c r="H312" i="2"/>
  <c r="H314" i="2"/>
  <c r="H325" i="2"/>
  <c r="H358" i="2"/>
  <c r="H393" i="2"/>
  <c r="H437" i="2"/>
  <c r="H450" i="2"/>
  <c r="H452" i="2"/>
  <c r="H467" i="2"/>
  <c r="H481" i="2"/>
  <c r="H516" i="2"/>
  <c r="H532" i="2"/>
  <c r="H534" i="2"/>
  <c r="H553" i="2"/>
  <c r="J13" i="7"/>
  <c r="K14" i="7" s="1"/>
  <c r="K24" i="7" s="1"/>
  <c r="J16" i="7"/>
  <c r="K17" i="7" s="1"/>
  <c r="J19" i="7"/>
  <c r="K22" i="7" s="1"/>
  <c r="J20" i="7"/>
  <c r="J21" i="7"/>
  <c r="K23" i="7"/>
  <c r="J29" i="7"/>
  <c r="K30" i="7" s="1"/>
  <c r="K41" i="7" s="1"/>
  <c r="J32" i="7"/>
  <c r="K33" i="7" s="1"/>
  <c r="J35" i="7"/>
  <c r="J36" i="7"/>
  <c r="J37" i="7"/>
  <c r="J38" i="7"/>
  <c r="J46" i="7"/>
  <c r="K47" i="7"/>
  <c r="K58" i="7" s="1"/>
  <c r="J49" i="7"/>
  <c r="J52" i="7"/>
  <c r="J53" i="7"/>
  <c r="J54" i="7"/>
  <c r="J55" i="7"/>
  <c r="J63" i="7"/>
  <c r="K64" i="7" s="1"/>
  <c r="K75" i="7" s="1"/>
  <c r="J66" i="7"/>
  <c r="K67" i="7" s="1"/>
  <c r="J69" i="7"/>
  <c r="J70" i="7"/>
  <c r="J71" i="7"/>
  <c r="J72" i="7"/>
  <c r="J80" i="7"/>
  <c r="J83" i="7"/>
  <c r="K84" i="7" s="1"/>
  <c r="J86" i="7"/>
  <c r="J87" i="7"/>
  <c r="J95" i="7"/>
  <c r="K96" i="7"/>
  <c r="K103" i="7" s="1"/>
  <c r="J98" i="7"/>
  <c r="J99" i="7"/>
  <c r="K101" i="7" s="1"/>
  <c r="J100" i="7"/>
  <c r="J108" i="7"/>
  <c r="J109" i="7"/>
  <c r="J112" i="7"/>
  <c r="J113" i="7"/>
  <c r="J121" i="7"/>
  <c r="J122" i="7"/>
  <c r="K128" i="7" s="1"/>
  <c r="J125" i="7"/>
  <c r="J126" i="7"/>
  <c r="K127" i="7" s="1"/>
  <c r="J134" i="7"/>
  <c r="K136" i="7" s="1"/>
  <c r="K141" i="7" s="1"/>
  <c r="J135" i="7"/>
  <c r="J138" i="7"/>
  <c r="K139" i="7" s="1"/>
  <c r="J147" i="7"/>
  <c r="K148" i="7" s="1"/>
  <c r="K149" i="7"/>
  <c r="K150" i="7" s="1"/>
  <c r="J155" i="7"/>
  <c r="J163" i="7"/>
  <c r="K164" i="7" s="1"/>
  <c r="J171" i="7"/>
  <c r="J174" i="7"/>
  <c r="J175" i="7"/>
  <c r="K176" i="7" s="1"/>
  <c r="J185" i="7"/>
  <c r="J188" i="7"/>
  <c r="K189" i="7" s="1"/>
  <c r="J191" i="7"/>
  <c r="K192" i="7" s="1"/>
  <c r="J201" i="7"/>
  <c r="K202" i="7" s="1"/>
  <c r="J207" i="7" s="1"/>
  <c r="J204" i="7"/>
  <c r="K205" i="7" s="1"/>
  <c r="J214" i="7"/>
  <c r="J215" i="7"/>
  <c r="K216" i="7"/>
  <c r="J223" i="7" s="1"/>
  <c r="K224" i="7" s="1"/>
  <c r="J218" i="7"/>
  <c r="J219" i="7"/>
  <c r="J220" i="7"/>
  <c r="K221" i="7"/>
  <c r="J230" i="7"/>
  <c r="J231" i="7"/>
  <c r="K232" i="7" s="1"/>
  <c r="J242" i="7" s="1"/>
  <c r="K243" i="7" s="1"/>
  <c r="J234" i="7"/>
  <c r="K236" i="7" s="1"/>
  <c r="J235" i="7"/>
  <c r="J238" i="7"/>
  <c r="K240" i="7" s="1"/>
  <c r="J239" i="7"/>
  <c r="J250" i="7"/>
  <c r="K252" i="7" s="1"/>
  <c r="J260" i="7" s="1"/>
  <c r="J251" i="7"/>
  <c r="J254" i="7"/>
  <c r="K255" i="7" s="1"/>
  <c r="J257" i="7"/>
  <c r="K258" i="7" s="1"/>
  <c r="J267" i="7"/>
  <c r="J268" i="7"/>
  <c r="J271" i="7"/>
  <c r="J272" i="7"/>
  <c r="J282" i="7"/>
  <c r="J283" i="7"/>
  <c r="J286" i="7"/>
  <c r="J287" i="7"/>
  <c r="J288" i="7"/>
  <c r="J289" i="7"/>
  <c r="J290" i="7"/>
  <c r="J291" i="7"/>
  <c r="J301" i="7"/>
  <c r="J302" i="7"/>
  <c r="K303" i="7" s="1"/>
  <c r="J308" i="7" s="1"/>
  <c r="K309" i="7" s="1"/>
  <c r="J305" i="7"/>
  <c r="K306" i="7" s="1"/>
  <c r="J315" i="7"/>
  <c r="J318" i="7"/>
  <c r="K319" i="7" s="1"/>
  <c r="J328" i="7"/>
  <c r="K330" i="7" s="1"/>
  <c r="J335" i="7" s="1"/>
  <c r="J329" i="7"/>
  <c r="J332" i="7"/>
  <c r="K333" i="7" s="1"/>
  <c r="J342" i="7"/>
  <c r="J343" i="7"/>
  <c r="J346" i="7"/>
  <c r="K347" i="7" s="1"/>
  <c r="J349" i="7"/>
  <c r="K350" i="7" s="1"/>
  <c r="J359" i="7"/>
  <c r="J360" i="7"/>
  <c r="J363" i="7"/>
  <c r="J364" i="7"/>
  <c r="J365" i="7"/>
  <c r="J366" i="7"/>
  <c r="K373" i="7" s="1"/>
  <c r="J367" i="7"/>
  <c r="J368" i="7"/>
  <c r="J369" i="7"/>
  <c r="J370" i="7"/>
  <c r="J371" i="7"/>
  <c r="J372" i="7"/>
  <c r="J382" i="7"/>
  <c r="K384" i="7" s="1"/>
  <c r="J389" i="7" s="1"/>
  <c r="K390" i="7" s="1"/>
  <c r="J383" i="7"/>
  <c r="J386" i="7"/>
  <c r="K387" i="7" s="1"/>
  <c r="J396" i="7"/>
  <c r="J397" i="7"/>
  <c r="J400" i="7"/>
  <c r="K401" i="7" s="1"/>
  <c r="J410" i="7"/>
  <c r="K412" i="7" s="1"/>
  <c r="J417" i="7" s="1"/>
  <c r="K418" i="7" s="1"/>
  <c r="J411" i="7"/>
  <c r="J414" i="7"/>
  <c r="K415" i="7"/>
  <c r="J424" i="7"/>
  <c r="J425" i="7"/>
  <c r="J428" i="7"/>
  <c r="K429" i="7"/>
  <c r="J438" i="7"/>
  <c r="J439" i="7"/>
  <c r="K440" i="7" s="1"/>
  <c r="J446" i="7" s="1"/>
  <c r="J442" i="7"/>
  <c r="K444" i="7" s="1"/>
  <c r="J443" i="7"/>
  <c r="J453" i="7"/>
  <c r="K455" i="7" s="1"/>
  <c r="J463" i="7" s="1"/>
  <c r="J454" i="7"/>
  <c r="J457" i="7"/>
  <c r="K464" i="7" s="1"/>
  <c r="J460" i="7"/>
  <c r="K461" i="7" s="1"/>
  <c r="J470" i="7"/>
  <c r="J471" i="7"/>
  <c r="J474" i="7"/>
  <c r="K475" i="7" s="1"/>
  <c r="J484" i="7"/>
  <c r="J485" i="7"/>
  <c r="J488" i="7"/>
  <c r="K490" i="7" s="1"/>
  <c r="J489" i="7"/>
  <c r="J499" i="7"/>
  <c r="J500" i="7"/>
  <c r="K501" i="7"/>
  <c r="J503" i="7" s="1"/>
  <c r="J511" i="7"/>
  <c r="K512" i="7" s="1"/>
  <c r="K513" i="7"/>
  <c r="K514" i="7" s="1"/>
  <c r="J519" i="7"/>
  <c r="J522" i="7"/>
  <c r="K523" i="7" s="1"/>
  <c r="J525" i="7"/>
  <c r="K526" i="7" s="1"/>
  <c r="J535" i="7"/>
  <c r="K536" i="7" s="1"/>
  <c r="J541" i="7" s="1"/>
  <c r="K542" i="7" s="1"/>
  <c r="J538" i="7"/>
  <c r="K539" i="7" s="1"/>
  <c r="J548" i="7"/>
  <c r="K549" i="7" s="1"/>
  <c r="J556" i="7"/>
  <c r="J557" i="7"/>
  <c r="K558" i="7"/>
  <c r="J563" i="7" s="1"/>
  <c r="K564" i="7" s="1"/>
  <c r="J560" i="7"/>
  <c r="K561" i="7" s="1"/>
  <c r="J570" i="7"/>
  <c r="J571" i="7"/>
  <c r="J574" i="7"/>
  <c r="K575" i="7"/>
  <c r="J584" i="7"/>
  <c r="K586" i="7" s="1"/>
  <c r="J594" i="7" s="1"/>
  <c r="J585" i="7"/>
  <c r="J588" i="7"/>
  <c r="K589" i="7" s="1"/>
  <c r="J591" i="7"/>
  <c r="K592" i="7" s="1"/>
  <c r="J601" i="7"/>
  <c r="J602" i="7"/>
  <c r="K603" i="7"/>
  <c r="J610" i="7" s="1"/>
  <c r="K611" i="7" s="1"/>
  <c r="J605" i="7"/>
  <c r="J606" i="7"/>
  <c r="J607" i="7"/>
  <c r="K608" i="7"/>
  <c r="J617" i="7"/>
  <c r="J618" i="7"/>
  <c r="K619" i="7" s="1"/>
  <c r="J624" i="7" s="1"/>
  <c r="K625" i="7" s="1"/>
  <c r="J621" i="7"/>
  <c r="K622" i="7" s="1"/>
  <c r="J631" i="7"/>
  <c r="J632" i="7"/>
  <c r="J635" i="7"/>
  <c r="K636" i="7" s="1"/>
  <c r="J645" i="7"/>
  <c r="J646" i="7"/>
  <c r="K647" i="7"/>
  <c r="J653" i="7" s="1"/>
  <c r="J649" i="7"/>
  <c r="J650" i="7"/>
  <c r="J660" i="7"/>
  <c r="K662" i="7" s="1"/>
  <c r="J667" i="7" s="1"/>
  <c r="J661" i="7"/>
  <c r="J664" i="7"/>
  <c r="J674" i="7"/>
  <c r="J675" i="7"/>
  <c r="J678" i="7"/>
  <c r="K679" i="7" s="1"/>
  <c r="J688" i="7"/>
  <c r="J689" i="7"/>
  <c r="J692" i="7"/>
  <c r="J693" i="7"/>
  <c r="J696" i="7"/>
  <c r="K697" i="7" s="1"/>
  <c r="J706" i="7"/>
  <c r="K708" i="7" s="1"/>
  <c r="J713" i="7" s="1"/>
  <c r="K714" i="7" s="1"/>
  <c r="J707" i="7"/>
  <c r="J710" i="7"/>
  <c r="K711" i="7"/>
  <c r="J721" i="7"/>
  <c r="J722" i="7"/>
  <c r="J723" i="7"/>
  <c r="J726" i="7"/>
  <c r="K728" i="7" s="1"/>
  <c r="J727" i="7"/>
  <c r="J737" i="7"/>
  <c r="K738" i="7" s="1"/>
  <c r="J745" i="7"/>
  <c r="J746" i="7"/>
  <c r="J754" i="7"/>
  <c r="K756" i="7" s="1"/>
  <c r="J762" i="7"/>
  <c r="K763" i="7" s="1"/>
  <c r="J770" i="7"/>
  <c r="K771" i="7" s="1"/>
  <c r="J778" i="7"/>
  <c r="K780" i="7" s="1"/>
  <c r="K781" i="7" s="1"/>
  <c r="K782" i="7" s="1"/>
  <c r="K776" i="7" s="1"/>
  <c r="K779" i="7"/>
  <c r="J786" i="7"/>
  <c r="K788" i="7" s="1"/>
  <c r="J794" i="7"/>
  <c r="J795" i="7"/>
  <c r="J803" i="7"/>
  <c r="K804" i="7" s="1"/>
  <c r="K805" i="7"/>
  <c r="J811" i="7"/>
  <c r="K812" i="7" s="1"/>
  <c r="J819" i="7"/>
  <c r="K820" i="7" s="1"/>
  <c r="J825" i="7" s="1"/>
  <c r="J822" i="7"/>
  <c r="K823" i="7" s="1"/>
  <c r="J832" i="7"/>
  <c r="K833" i="7" s="1"/>
  <c r="J841" i="7" s="1"/>
  <c r="J835" i="7"/>
  <c r="K836" i="7" s="1"/>
  <c r="J838" i="7"/>
  <c r="K839" i="7"/>
  <c r="J848" i="7"/>
  <c r="J849" i="7"/>
  <c r="K850" i="7" s="1"/>
  <c r="J858" i="7" s="1"/>
  <c r="J852" i="7"/>
  <c r="K853" i="7" s="1"/>
  <c r="J855" i="7"/>
  <c r="K856" i="7" s="1"/>
  <c r="J865" i="7"/>
  <c r="J866" i="7"/>
  <c r="K867" i="7" s="1"/>
  <c r="J869" i="7"/>
  <c r="K870" i="7" s="1"/>
  <c r="J872" i="7"/>
  <c r="K873" i="7"/>
  <c r="J880" i="7"/>
  <c r="K881" i="7" s="1"/>
  <c r="J889" i="7" s="1"/>
  <c r="J883" i="7"/>
  <c r="K884" i="7" s="1"/>
  <c r="J886" i="7"/>
  <c r="K887" i="7" s="1"/>
  <c r="J896" i="7"/>
  <c r="K898" i="7" s="1"/>
  <c r="J906" i="7" s="1"/>
  <c r="J897" i="7"/>
  <c r="J900" i="7"/>
  <c r="K901" i="7" s="1"/>
  <c r="J903" i="7"/>
  <c r="K904" i="7" s="1"/>
  <c r="J913" i="7"/>
  <c r="K915" i="7" s="1"/>
  <c r="J923" i="7" s="1"/>
  <c r="J914" i="7"/>
  <c r="J917" i="7"/>
  <c r="K918" i="7" s="1"/>
  <c r="J920" i="7"/>
  <c r="K921" i="7" s="1"/>
  <c r="J930" i="7"/>
  <c r="J931" i="7"/>
  <c r="J934" i="7"/>
  <c r="J935" i="7"/>
  <c r="J936" i="7"/>
  <c r="J937" i="7"/>
  <c r="J938" i="7"/>
  <c r="J939" i="7"/>
  <c r="J940" i="7"/>
  <c r="J950" i="7"/>
  <c r="J953" i="7"/>
  <c r="K954" i="7" s="1"/>
  <c r="J956" i="7"/>
  <c r="K957" i="7" s="1"/>
  <c r="J966" i="7"/>
  <c r="J967" i="7"/>
  <c r="J970" i="7"/>
  <c r="K971" i="7"/>
  <c r="J973" i="7"/>
  <c r="K974" i="7" s="1"/>
  <c r="J983" i="7"/>
  <c r="K986" i="7" s="1"/>
  <c r="J984" i="7"/>
  <c r="J985" i="7"/>
  <c r="J988" i="7"/>
  <c r="K989" i="7"/>
  <c r="J991" i="7"/>
  <c r="J992" i="7"/>
  <c r="J993" i="7"/>
  <c r="K994" i="7"/>
  <c r="J996" i="7"/>
  <c r="K997" i="7" s="1"/>
  <c r="J1004" i="7"/>
  <c r="J1005" i="7"/>
  <c r="J1008" i="7"/>
  <c r="K1009" i="7" s="1"/>
  <c r="J1018" i="7"/>
  <c r="K1019" i="7" s="1"/>
  <c r="J1021" i="7"/>
  <c r="K1022" i="7" s="1"/>
  <c r="J1029" i="7"/>
  <c r="K1030" i="7" s="1"/>
  <c r="J1032" i="7"/>
  <c r="K1033" i="7"/>
  <c r="J1043" i="7"/>
  <c r="J1044" i="7"/>
  <c r="J1047" i="7"/>
  <c r="J1050" i="7"/>
  <c r="K1051" i="7" s="1"/>
  <c r="J1060" i="7"/>
  <c r="K1061" i="7" s="1"/>
  <c r="J1068" i="7"/>
  <c r="J1069" i="7"/>
  <c r="J1072" i="7"/>
  <c r="K1073" i="7"/>
  <c r="J1082" i="7"/>
  <c r="K1084" i="7" s="1"/>
  <c r="J1089" i="7" s="1"/>
  <c r="J1083" i="7"/>
  <c r="J1086" i="7"/>
  <c r="J1096" i="7"/>
  <c r="J1097" i="7"/>
  <c r="J1100" i="7"/>
  <c r="K1101" i="7" s="1"/>
  <c r="J1103" i="7"/>
  <c r="K1104" i="7" s="1"/>
  <c r="J1113" i="7"/>
  <c r="J1114" i="7"/>
  <c r="J1117" i="7"/>
  <c r="K1118" i="7"/>
  <c r="J1120" i="7"/>
  <c r="K1121" i="7" s="1"/>
  <c r="J1130" i="7"/>
  <c r="J1131" i="7"/>
  <c r="J1134" i="7"/>
  <c r="K1135" i="7" s="1"/>
  <c r="J1144" i="7"/>
  <c r="K1146" i="7" s="1"/>
  <c r="J1154" i="7" s="1"/>
  <c r="J1145" i="7"/>
  <c r="J1148" i="7"/>
  <c r="J1151" i="7"/>
  <c r="K1152" i="7"/>
  <c r="J1161" i="7"/>
  <c r="J1162" i="7"/>
  <c r="K1163" i="7" s="1"/>
  <c r="J1171" i="7" s="1"/>
  <c r="J1165" i="7"/>
  <c r="K1166" i="7" s="1"/>
  <c r="J1168" i="7"/>
  <c r="K1169" i="7" s="1"/>
  <c r="J1178" i="7"/>
  <c r="J1179" i="7"/>
  <c r="J1182" i="7"/>
  <c r="J1183" i="7"/>
  <c r="J1184" i="7"/>
  <c r="J1194" i="7"/>
  <c r="J1195" i="7"/>
  <c r="J1198" i="7"/>
  <c r="K1199" i="7" s="1"/>
  <c r="J1201" i="7"/>
  <c r="K1202" i="7" s="1"/>
  <c r="J1211" i="7"/>
  <c r="J1212" i="7"/>
  <c r="J1215" i="7"/>
  <c r="J1218" i="7"/>
  <c r="K1219" i="7" s="1"/>
  <c r="J1228" i="7"/>
  <c r="J1229" i="7"/>
  <c r="J1232" i="7"/>
  <c r="K1233" i="7" s="1"/>
  <c r="J1235" i="7"/>
  <c r="K1236" i="7" s="1"/>
  <c r="J1246" i="7"/>
  <c r="J1247" i="7"/>
  <c r="J1250" i="7"/>
  <c r="K1251" i="7" s="1"/>
  <c r="J1253" i="7"/>
  <c r="K1254" i="7" s="1"/>
  <c r="J1263" i="7"/>
  <c r="J1264" i="7"/>
  <c r="J1267" i="7"/>
  <c r="K1268" i="7" s="1"/>
  <c r="J1270" i="7"/>
  <c r="K1271" i="7" s="1"/>
  <c r="J1280" i="7"/>
  <c r="J1281" i="7"/>
  <c r="J1284" i="7"/>
  <c r="K1285" i="7" s="1"/>
  <c r="J1287" i="7"/>
  <c r="K1288" i="7" s="1"/>
  <c r="J1297" i="7"/>
  <c r="J1298" i="7"/>
  <c r="J1301" i="7"/>
  <c r="K1302" i="7" s="1"/>
  <c r="J1311" i="7"/>
  <c r="J1312" i="7"/>
  <c r="J1315" i="7"/>
  <c r="K1316" i="7" s="1"/>
  <c r="J1318" i="7"/>
  <c r="K1319" i="7" s="1"/>
  <c r="J1328" i="7"/>
  <c r="J1329" i="7"/>
  <c r="J1332" i="7"/>
  <c r="K1333" i="7" s="1"/>
  <c r="J1335" i="7"/>
  <c r="K1336" i="7" s="1"/>
  <c r="J1345" i="7"/>
  <c r="J1346" i="7"/>
  <c r="J1349" i="7"/>
  <c r="K1350" i="7" s="1"/>
  <c r="J1359" i="7"/>
  <c r="J1360" i="7"/>
  <c r="J1363" i="7"/>
  <c r="K1364" i="7" s="1"/>
  <c r="J1366" i="7"/>
  <c r="K1367" i="7" s="1"/>
  <c r="J1376" i="7"/>
  <c r="K1378" i="7" s="1"/>
  <c r="J1386" i="7" s="1"/>
  <c r="J1377" i="7"/>
  <c r="J1380" i="7"/>
  <c r="K1381" i="7" s="1"/>
  <c r="J1383" i="7"/>
  <c r="K1384" i="7" s="1"/>
  <c r="J1393" i="7"/>
  <c r="J1394" i="7"/>
  <c r="J1397" i="7"/>
  <c r="K1398" i="7"/>
  <c r="J1400" i="7"/>
  <c r="K1401" i="7" s="1"/>
  <c r="J1411" i="7"/>
  <c r="K1413" i="7" s="1"/>
  <c r="J1421" i="7" s="1"/>
  <c r="J1412" i="7"/>
  <c r="J1415" i="7"/>
  <c r="K1422" i="7" s="1"/>
  <c r="J1418" i="7"/>
  <c r="K1419" i="7" s="1"/>
  <c r="J1428" i="7"/>
  <c r="J1429" i="7"/>
  <c r="J1432" i="7"/>
  <c r="K1433" i="7"/>
  <c r="J1435" i="7"/>
  <c r="K1436" i="7" s="1"/>
  <c r="J1445" i="7"/>
  <c r="K1447" i="7" s="1"/>
  <c r="J1455" i="7" s="1"/>
  <c r="J1446" i="7"/>
  <c r="J1449" i="7"/>
  <c r="K1450" i="7" s="1"/>
  <c r="J1452" i="7"/>
  <c r="K1453" i="7" s="1"/>
  <c r="J1462" i="7"/>
  <c r="J1463" i="7"/>
  <c r="J1466" i="7"/>
  <c r="J1467" i="7"/>
  <c r="K1468" i="7" s="1"/>
  <c r="J1477" i="7"/>
  <c r="J1478" i="7"/>
  <c r="J1481" i="7"/>
  <c r="K1482" i="7"/>
  <c r="J1484" i="7"/>
  <c r="K1485" i="7" s="1"/>
  <c r="J1494" i="7"/>
  <c r="J1495" i="7"/>
  <c r="J1498" i="7"/>
  <c r="K1499" i="7" s="1"/>
  <c r="J1501" i="7"/>
  <c r="K1502" i="7" s="1"/>
  <c r="J1511" i="7"/>
  <c r="J1512" i="7"/>
  <c r="J1515" i="7"/>
  <c r="K1517" i="7" s="1"/>
  <c r="J1516" i="7"/>
  <c r="J1526" i="7"/>
  <c r="K1528" i="7" s="1"/>
  <c r="J1536" i="7" s="1"/>
  <c r="J1527" i="7"/>
  <c r="J1530" i="7"/>
  <c r="K1531" i="7" s="1"/>
  <c r="J1533" i="7"/>
  <c r="K1534" i="7"/>
  <c r="J1543" i="7"/>
  <c r="J1544" i="7"/>
  <c r="J1547" i="7"/>
  <c r="K1549" i="7" s="1"/>
  <c r="J1548" i="7"/>
  <c r="J1551" i="7"/>
  <c r="K1553" i="7" s="1"/>
  <c r="J1552" i="7"/>
  <c r="J1562" i="7"/>
  <c r="J1563" i="7"/>
  <c r="J1566" i="7"/>
  <c r="J1567" i="7"/>
  <c r="J1570" i="7"/>
  <c r="K1572" i="7" s="1"/>
  <c r="J1571" i="7"/>
  <c r="J1581" i="7"/>
  <c r="K1583" i="7" s="1"/>
  <c r="J1588" i="7" s="1"/>
  <c r="J1582" i="7"/>
  <c r="J1585" i="7"/>
  <c r="K1586" i="7" s="1"/>
  <c r="J1595" i="7"/>
  <c r="J1596" i="7"/>
  <c r="J1599" i="7"/>
  <c r="J1600" i="7"/>
  <c r="K1601" i="7" s="1"/>
  <c r="J1608" i="7"/>
  <c r="J1609" i="7"/>
  <c r="J1612" i="7"/>
  <c r="J1613" i="7"/>
  <c r="K1614" i="7" s="1"/>
  <c r="J1616" i="7"/>
  <c r="J1617" i="7"/>
  <c r="J1627" i="7"/>
  <c r="J1628" i="7"/>
  <c r="J1631" i="7"/>
  <c r="K1636" i="7" s="1"/>
  <c r="J1632" i="7"/>
  <c r="J1633" i="7"/>
  <c r="J1634" i="7"/>
  <c r="J1635" i="7"/>
  <c r="J1646" i="7"/>
  <c r="J1647" i="7"/>
  <c r="K1648" i="7"/>
  <c r="J1650" i="7"/>
  <c r="J1651" i="7"/>
  <c r="J1652" i="7"/>
  <c r="J1653" i="7"/>
  <c r="J1654" i="7"/>
  <c r="J1655" i="7"/>
  <c r="J1656" i="7"/>
  <c r="J1659" i="7"/>
  <c r="J1666" i="7"/>
  <c r="J1667" i="7"/>
  <c r="K1668" i="7" s="1"/>
  <c r="J1673" i="7" s="1"/>
  <c r="J1670" i="7"/>
  <c r="K1671" i="7" s="1"/>
  <c r="J1680" i="7"/>
  <c r="J1681" i="7"/>
  <c r="J1684" i="7"/>
  <c r="K1690" i="7" s="1"/>
  <c r="J1685" i="7"/>
  <c r="J1686" i="7"/>
  <c r="J1687" i="7"/>
  <c r="J1688" i="7"/>
  <c r="J1689" i="7"/>
  <c r="J1699" i="7"/>
  <c r="J1700" i="7"/>
  <c r="K1701" i="7"/>
  <c r="J1703" i="7"/>
  <c r="J1704" i="7"/>
  <c r="J1705" i="7"/>
  <c r="J1706" i="7"/>
  <c r="K1709" i="7" s="1"/>
  <c r="J1707" i="7"/>
  <c r="J1708" i="7"/>
  <c r="J1711" i="7"/>
  <c r="J1718" i="7"/>
  <c r="J1719" i="7"/>
  <c r="K1720" i="7" s="1"/>
  <c r="J1731" i="7" s="1"/>
  <c r="J1722" i="7"/>
  <c r="J1723" i="7"/>
  <c r="J1724" i="7"/>
  <c r="J1725" i="7"/>
  <c r="J1726" i="7"/>
  <c r="J1727" i="7"/>
  <c r="J1728" i="7"/>
  <c r="J1738" i="7"/>
  <c r="K1740" i="7" s="1"/>
  <c r="J1751" i="7" s="1"/>
  <c r="J1739" i="7"/>
  <c r="J1742" i="7"/>
  <c r="J1743" i="7"/>
  <c r="J1744" i="7"/>
  <c r="J1745" i="7"/>
  <c r="J1746" i="7"/>
  <c r="J1747" i="7"/>
  <c r="J1748" i="7"/>
  <c r="J1758" i="7"/>
  <c r="K1760" i="7" s="1"/>
  <c r="J1768" i="7" s="1"/>
  <c r="J1759" i="7"/>
  <c r="J1762" i="7"/>
  <c r="K1763" i="7" s="1"/>
  <c r="J1765" i="7"/>
  <c r="K1766" i="7"/>
  <c r="J1775" i="7"/>
  <c r="K1776" i="7" s="1"/>
  <c r="J1778" i="7"/>
  <c r="K1779" i="7" s="1"/>
  <c r="J1781" i="7"/>
  <c r="K1782" i="7"/>
  <c r="J1784" i="7"/>
  <c r="J1791" i="7"/>
  <c r="J1792" i="7"/>
  <c r="K1793" i="7"/>
  <c r="J1798" i="7" s="1"/>
  <c r="J1795" i="7"/>
  <c r="K1796" i="7"/>
  <c r="J1805" i="7"/>
  <c r="J1806" i="7"/>
  <c r="J1809" i="7"/>
  <c r="K1810" i="7" s="1"/>
  <c r="J1812" i="7"/>
  <c r="K1813" i="7" s="1"/>
  <c r="J1822" i="7"/>
  <c r="J1823" i="7"/>
  <c r="K1824" i="7" s="1"/>
  <c r="J1829" i="7" s="1"/>
  <c r="K1830" i="7" s="1"/>
  <c r="J1826" i="7"/>
  <c r="K1827" i="7"/>
  <c r="J1836" i="7"/>
  <c r="K1838" i="7" s="1"/>
  <c r="J1847" i="7" s="1"/>
  <c r="J1837" i="7"/>
  <c r="J1840" i="7"/>
  <c r="K1841" i="7" s="1"/>
  <c r="J1843" i="7"/>
  <c r="K1845" i="7" s="1"/>
  <c r="J1844" i="7"/>
  <c r="J1854" i="7"/>
  <c r="K1855" i="7" s="1"/>
  <c r="J1857" i="7"/>
  <c r="K1858" i="7" s="1"/>
  <c r="J1860" i="7"/>
  <c r="K1861" i="7" s="1"/>
  <c r="J1863" i="7"/>
  <c r="J1870" i="7"/>
  <c r="K1872" i="7" s="1"/>
  <c r="J1880" i="7" s="1"/>
  <c r="J1871" i="7"/>
  <c r="J1874" i="7"/>
  <c r="K1875" i="7"/>
  <c r="J1877" i="7"/>
  <c r="K1878" i="7" s="1"/>
  <c r="J1887" i="7"/>
  <c r="K1889" i="7" s="1"/>
  <c r="J1903" i="7" s="1"/>
  <c r="J1888" i="7"/>
  <c r="J1891" i="7"/>
  <c r="J1892" i="7"/>
  <c r="J1893" i="7"/>
  <c r="J1894" i="7"/>
  <c r="J1895" i="7"/>
  <c r="J1896" i="7"/>
  <c r="J1897" i="7"/>
  <c r="J1898" i="7"/>
  <c r="J1899" i="7"/>
  <c r="J1900" i="7"/>
  <c r="J1910" i="7"/>
  <c r="J1911" i="7"/>
  <c r="K1912" i="7"/>
  <c r="J1921" i="7" s="1"/>
  <c r="J1914" i="7"/>
  <c r="K1915" i="7"/>
  <c r="J1917" i="7"/>
  <c r="J1918" i="7"/>
  <c r="J1929" i="7"/>
  <c r="J1930" i="7"/>
  <c r="J1931" i="7"/>
  <c r="J1934" i="7"/>
  <c r="K1935" i="7" s="1"/>
  <c r="J1937" i="7"/>
  <c r="K1938" i="7"/>
  <c r="J1947" i="7"/>
  <c r="J1948" i="7"/>
  <c r="J1951" i="7"/>
  <c r="K1952" i="7" s="1"/>
  <c r="J1965" i="7"/>
  <c r="J1966" i="7"/>
  <c r="J1967" i="7"/>
  <c r="J1968" i="7"/>
  <c r="J1971" i="7"/>
  <c r="K1972" i="7" s="1"/>
  <c r="J1981" i="7"/>
  <c r="J1982" i="7"/>
  <c r="J1983" i="7"/>
  <c r="K1984" i="7"/>
  <c r="J1991" i="7" s="1"/>
  <c r="J1986" i="7"/>
  <c r="J1987" i="7"/>
  <c r="J1988" i="7"/>
  <c r="J1998" i="7"/>
  <c r="K2000" i="7" s="1"/>
  <c r="J2006" i="7" s="1"/>
  <c r="J1999" i="7"/>
  <c r="J2002" i="7"/>
  <c r="J2003" i="7"/>
  <c r="K2004" i="7" s="1"/>
  <c r="J2013" i="7"/>
  <c r="K2016" i="7" s="1"/>
  <c r="J2022" i="7" s="1"/>
  <c r="J2014" i="7"/>
  <c r="J2015" i="7"/>
  <c r="J2018" i="7"/>
  <c r="J2019" i="7"/>
  <c r="J2029" i="7"/>
  <c r="J2030" i="7"/>
  <c r="J2031" i="7"/>
  <c r="J2034" i="7"/>
  <c r="J2035" i="7"/>
  <c r="J2045" i="7"/>
  <c r="J2046" i="7"/>
  <c r="K2048" i="7" s="1"/>
  <c r="J2054" i="7" s="1"/>
  <c r="J2047" i="7"/>
  <c r="J2050" i="7"/>
  <c r="J2051" i="7"/>
  <c r="J2061" i="7"/>
  <c r="J2062" i="7"/>
  <c r="J2065" i="7"/>
  <c r="K2066" i="7"/>
  <c r="J2068" i="7"/>
  <c r="J2069" i="7"/>
  <c r="K2070" i="7"/>
  <c r="J2079" i="7"/>
  <c r="K2080" i="7" s="1"/>
  <c r="J2082" i="7" s="1"/>
  <c r="K2083" i="7" s="1"/>
  <c r="J2089" i="7"/>
  <c r="K2090" i="7" s="1"/>
  <c r="J2092" i="7" s="1"/>
  <c r="K2093" i="7" s="1"/>
  <c r="K2094" i="7" s="1"/>
  <c r="J2099" i="7"/>
  <c r="K2101" i="7" s="1"/>
  <c r="J2106" i="7" s="1"/>
  <c r="K2107" i="7" s="1"/>
  <c r="J2100" i="7"/>
  <c r="J2103" i="7"/>
  <c r="K2104" i="7"/>
  <c r="J2113" i="7"/>
  <c r="K2114" i="7" s="1"/>
  <c r="J2116" i="7" s="1"/>
  <c r="K2117" i="7" s="1"/>
  <c r="J2123" i="7"/>
  <c r="K2124" i="7"/>
  <c r="J2126" i="7" s="1"/>
  <c r="K2127" i="7" s="1"/>
  <c r="K2128" i="7" s="1"/>
  <c r="J2133" i="7"/>
  <c r="K2135" i="7" s="1"/>
  <c r="J2140" i="7" s="1"/>
  <c r="J2134" i="7"/>
  <c r="J2137" i="7"/>
  <c r="K2138" i="7" s="1"/>
  <c r="J2147" i="7"/>
  <c r="J2148" i="7"/>
  <c r="K2149" i="7"/>
  <c r="J2154" i="7" s="1"/>
  <c r="J2151" i="7"/>
  <c r="K2152" i="7" s="1"/>
  <c r="J2161" i="7"/>
  <c r="K2162" i="7" s="1"/>
  <c r="J2164" i="7" s="1"/>
  <c r="J2171" i="7"/>
  <c r="K2172" i="7"/>
  <c r="J2174" i="7" s="1"/>
  <c r="K2175" i="7" s="1"/>
  <c r="J2181" i="7"/>
  <c r="K2182" i="7" s="1"/>
  <c r="J2184" i="7" s="1"/>
  <c r="K2185" i="7" s="1"/>
  <c r="J2191" i="7"/>
  <c r="K2192" i="7"/>
  <c r="J2194" i="7" s="1"/>
  <c r="K2195" i="7" s="1"/>
  <c r="K2196" i="7" s="1"/>
  <c r="J2201" i="7"/>
  <c r="K2203" i="7" s="1"/>
  <c r="J2205" i="7" s="1"/>
  <c r="K2206" i="7" s="1"/>
  <c r="J2202" i="7"/>
  <c r="J2212" i="7"/>
  <c r="K2214" i="7" s="1"/>
  <c r="J2219" i="7" s="1"/>
  <c r="J2213" i="7"/>
  <c r="J2216" i="7"/>
  <c r="K2217" i="7"/>
  <c r="J2226" i="7"/>
  <c r="K2227" i="7" s="1"/>
  <c r="J2229" i="7" s="1"/>
  <c r="K2230" i="7"/>
  <c r="J2236" i="7"/>
  <c r="K2237" i="7"/>
  <c r="J2239" i="7" s="1"/>
  <c r="K2240" i="7" s="1"/>
  <c r="K2241" i="7" s="1"/>
  <c r="J2246" i="7"/>
  <c r="K2247" i="7"/>
  <c r="J2249" i="7" s="1"/>
  <c r="K2250" i="7" s="1"/>
  <c r="K2251" i="7" s="1"/>
  <c r="J2256" i="7"/>
  <c r="K2259" i="7" s="1"/>
  <c r="J2261" i="7" s="1"/>
  <c r="K2262" i="7" s="1"/>
  <c r="J2257" i="7"/>
  <c r="J2258" i="7"/>
  <c r="J2269" i="7"/>
  <c r="K2271" i="7" s="1"/>
  <c r="J2276" i="7" s="1"/>
  <c r="J2270" i="7"/>
  <c r="J2273" i="7"/>
  <c r="K2274" i="7"/>
  <c r="J2286" i="7"/>
  <c r="J2287" i="7"/>
  <c r="J2295" i="7"/>
  <c r="K2299" i="7" s="1"/>
  <c r="K2300" i="7" s="1"/>
  <c r="J2296" i="7"/>
  <c r="J2297" i="7"/>
  <c r="J2305" i="7"/>
  <c r="K2306" i="7"/>
  <c r="J2308" i="7"/>
  <c r="J2309" i="7"/>
  <c r="K2310" i="7" s="1"/>
  <c r="J2312" i="7"/>
  <c r="J2319" i="7"/>
  <c r="K2320" i="7"/>
  <c r="J2322" i="7" s="1"/>
  <c r="K2323" i="7" s="1"/>
  <c r="J2329" i="7"/>
  <c r="J2330" i="7"/>
  <c r="K2332" i="7" s="1"/>
  <c r="K2333" i="7" s="1"/>
  <c r="J2338" i="7"/>
  <c r="K2339" i="7"/>
  <c r="K2340" i="7"/>
  <c r="K2341" i="7" s="1"/>
  <c r="K2342" i="7"/>
  <c r="K2336" i="7" s="1"/>
  <c r="J2346" i="7"/>
  <c r="J2347" i="7"/>
  <c r="K2348" i="7" s="1"/>
  <c r="J2353" i="7" s="1"/>
  <c r="J2350" i="7"/>
  <c r="K2351" i="7" s="1"/>
  <c r="J2360" i="7"/>
  <c r="J2361" i="7"/>
  <c r="J2364" i="7"/>
  <c r="K2366" i="7" s="1"/>
  <c r="J2365" i="7"/>
  <c r="J2375" i="7"/>
  <c r="K2377" i="7" s="1"/>
  <c r="K2376" i="7"/>
  <c r="J2384" i="7"/>
  <c r="K2386" i="7" s="1"/>
  <c r="J2394" i="7" s="1"/>
  <c r="J2385" i="7"/>
  <c r="J2388" i="7"/>
  <c r="K2389" i="7" s="1"/>
  <c r="J2391" i="7"/>
  <c r="K2392" i="7" s="1"/>
  <c r="K2395" i="7"/>
  <c r="K2396" i="7" s="1"/>
  <c r="J2402" i="7"/>
  <c r="J2403" i="7"/>
  <c r="J2406" i="7"/>
  <c r="J2407" i="7"/>
  <c r="K2408" i="7" s="1"/>
  <c r="J2415" i="7"/>
  <c r="J2416" i="7"/>
  <c r="K2417" i="7" s="1"/>
  <c r="J2430" i="7" s="1"/>
  <c r="J2419" i="7"/>
  <c r="J2420" i="7"/>
  <c r="J2421" i="7"/>
  <c r="J2422" i="7"/>
  <c r="J2423" i="7"/>
  <c r="J2424" i="7"/>
  <c r="J2425" i="7"/>
  <c r="J2426" i="7"/>
  <c r="J2427" i="7"/>
  <c r="K2437" i="7"/>
  <c r="K2438" i="7" s="1"/>
  <c r="K2439" i="7" s="1"/>
  <c r="K2436" i="7" s="1"/>
  <c r="K2445" i="7"/>
  <c r="K2446" i="7" s="1"/>
  <c r="K2444" i="7" s="1"/>
  <c r="J2451" i="7"/>
  <c r="J2452" i="7"/>
  <c r="J2460" i="7"/>
  <c r="J2461" i="7"/>
  <c r="J2462" i="7"/>
  <c r="J2463" i="7"/>
  <c r="J2464" i="7"/>
  <c r="J2465" i="7"/>
  <c r="J2466" i="7"/>
  <c r="J2467" i="7"/>
  <c r="J2468" i="7"/>
  <c r="J2476" i="7"/>
  <c r="J2477" i="7"/>
  <c r="J2478" i="7"/>
  <c r="J2479" i="7"/>
  <c r="J2487" i="7"/>
  <c r="J2488" i="7"/>
  <c r="J2489" i="7"/>
  <c r="J2490" i="7"/>
  <c r="K2493" i="7" s="1"/>
  <c r="J2491" i="7"/>
  <c r="J2492" i="7"/>
  <c r="K2494" i="7"/>
  <c r="K2495" i="7" s="1"/>
  <c r="J2500" i="7"/>
  <c r="J2501" i="7"/>
  <c r="K2502" i="7"/>
  <c r="K2503" i="7"/>
  <c r="J2509" i="7"/>
  <c r="K2512" i="7" s="1"/>
  <c r="J2510" i="7"/>
  <c r="J2511" i="7"/>
  <c r="K2513" i="7" s="1"/>
  <c r="J2519" i="7"/>
  <c r="J2520" i="7"/>
  <c r="J2521" i="7"/>
  <c r="J2522" i="7"/>
  <c r="J2523" i="7"/>
  <c r="K2526" i="7" s="1"/>
  <c r="J2524" i="7"/>
  <c r="J2532" i="7"/>
  <c r="J2533" i="7"/>
  <c r="J2534" i="7"/>
  <c r="J2535" i="7"/>
  <c r="J2543" i="7"/>
  <c r="J2544" i="7"/>
  <c r="J2545" i="7"/>
  <c r="J2546" i="7"/>
  <c r="J2547" i="7"/>
  <c r="J2555" i="7"/>
  <c r="J2556" i="7"/>
  <c r="K2557" i="7" s="1"/>
  <c r="J2566" i="7" s="1"/>
  <c r="J2559" i="7"/>
  <c r="J2560" i="7"/>
  <c r="K2561" i="7"/>
  <c r="J2563" i="7"/>
  <c r="K2567" i="7" s="1"/>
  <c r="J2573" i="7"/>
  <c r="J2574" i="7"/>
  <c r="K2575" i="7"/>
  <c r="J2586" i="7" s="1"/>
  <c r="J2577" i="7"/>
  <c r="K2578" i="7"/>
  <c r="J2580" i="7"/>
  <c r="J2581" i="7"/>
  <c r="J2582" i="7"/>
  <c r="J2583" i="7"/>
  <c r="J2584" i="7"/>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5" i="9"/>
  <c r="G56" i="9"/>
  <c r="G57" i="9"/>
  <c r="G58" i="9"/>
  <c r="G59" i="9"/>
  <c r="G60" i="9"/>
  <c r="G62" i="9"/>
  <c r="G63" i="9"/>
  <c r="G64" i="9"/>
  <c r="G65" i="9"/>
  <c r="G66" i="9"/>
  <c r="G70" i="9"/>
  <c r="G68" i="9" s="1"/>
  <c r="G71" i="9"/>
  <c r="G72" i="9"/>
  <c r="G73" i="9"/>
  <c r="G76" i="9"/>
  <c r="G75" i="9" s="1"/>
  <c r="G81" i="9"/>
  <c r="G82" i="9"/>
  <c r="G83" i="9"/>
  <c r="G84" i="9"/>
  <c r="G86" i="9"/>
  <c r="G87" i="9"/>
  <c r="G88" i="9"/>
  <c r="G89" i="9"/>
  <c r="G90" i="9"/>
  <c r="G94" i="9"/>
  <c r="G95" i="9"/>
  <c r="G96" i="9"/>
  <c r="G97" i="9"/>
  <c r="G98" i="9"/>
  <c r="G102" i="9"/>
  <c r="G103" i="9"/>
  <c r="G106" i="9"/>
  <c r="G105" i="9" s="1"/>
  <c r="G109" i="9"/>
  <c r="G110" i="9"/>
  <c r="G111" i="9"/>
  <c r="G112" i="9"/>
  <c r="G113" i="9"/>
  <c r="G114" i="9"/>
  <c r="G117" i="9"/>
  <c r="G118" i="9"/>
  <c r="G119" i="9"/>
  <c r="G120" i="9"/>
  <c r="G116" i="9" s="1"/>
  <c r="G121" i="9"/>
  <c r="G122" i="9"/>
  <c r="G131" i="9"/>
  <c r="G132" i="9"/>
  <c r="G133" i="9"/>
  <c r="G138" i="9"/>
  <c r="G139" i="9"/>
  <c r="G140" i="9"/>
  <c r="G146" i="9"/>
  <c r="G147" i="9"/>
  <c r="G149" i="9"/>
  <c r="G150" i="9"/>
  <c r="G151" i="9"/>
  <c r="G152" i="9"/>
  <c r="G153" i="9"/>
  <c r="G154" i="9"/>
  <c r="G159" i="9"/>
  <c r="G160" i="9"/>
  <c r="G161" i="9"/>
  <c r="G162" i="9"/>
  <c r="G163" i="9"/>
  <c r="G164" i="9"/>
  <c r="G165" i="9"/>
  <c r="G166" i="9"/>
  <c r="G167" i="9"/>
  <c r="G168" i="9"/>
  <c r="G169" i="9"/>
  <c r="G170" i="9"/>
  <c r="G171" i="9"/>
  <c r="G172" i="9"/>
  <c r="G173" i="9"/>
  <c r="G175" i="9"/>
  <c r="G177" i="9"/>
  <c r="G178" i="9"/>
  <c r="G183" i="9"/>
  <c r="G180" i="9" s="1"/>
  <c r="G187" i="9"/>
  <c r="G185" i="9" s="1"/>
  <c r="G188" i="9"/>
  <c r="G189" i="9"/>
  <c r="G193" i="9"/>
  <c r="G194" i="9"/>
  <c r="G195" i="9"/>
  <c r="G196" i="9"/>
  <c r="G200" i="9"/>
  <c r="G198" i="9" s="1"/>
  <c r="G202" i="9"/>
  <c r="G205" i="9"/>
  <c r="G206" i="9"/>
  <c r="G207" i="9"/>
  <c r="G212" i="9"/>
  <c r="G209" i="9" s="1"/>
  <c r="G217" i="9"/>
  <c r="G214" i="9" s="1"/>
  <c r="G222" i="9"/>
  <c r="G219" i="9" s="1"/>
  <c r="G226" i="9"/>
  <c r="G227" i="9"/>
  <c r="G228" i="9"/>
  <c r="G229" i="9"/>
  <c r="G230" i="9"/>
  <c r="G231" i="9"/>
  <c r="G232" i="9"/>
  <c r="G233" i="9"/>
  <c r="G234" i="9"/>
  <c r="G235" i="9"/>
  <c r="G236" i="9"/>
  <c r="G240" i="9"/>
  <c r="G241" i="9"/>
  <c r="G242" i="9"/>
  <c r="G243" i="9"/>
  <c r="G244" i="9"/>
  <c r="G245" i="9"/>
  <c r="G246" i="9"/>
  <c r="G247" i="9"/>
  <c r="G248" i="9"/>
  <c r="G249" i="9"/>
  <c r="G250" i="9"/>
  <c r="G254" i="9"/>
  <c r="G255" i="9"/>
  <c r="G256" i="9"/>
  <c r="G257" i="9"/>
  <c r="G258" i="9"/>
  <c r="G259" i="9"/>
  <c r="G260" i="9"/>
  <c r="G261" i="9"/>
  <c r="G262" i="9"/>
  <c r="G263" i="9"/>
  <c r="G264" i="9"/>
  <c r="G274" i="9"/>
  <c r="G275" i="9"/>
  <c r="G276" i="9"/>
  <c r="G277" i="9"/>
  <c r="G278" i="9"/>
  <c r="G279" i="9"/>
  <c r="G280" i="9"/>
  <c r="G281" i="9"/>
  <c r="G282" i="9"/>
  <c r="G283" i="9"/>
  <c r="G284" i="9"/>
  <c r="G285" i="9"/>
  <c r="G286" i="9"/>
  <c r="G287" i="9"/>
  <c r="G288" i="9"/>
  <c r="G289" i="9"/>
  <c r="G290" i="9"/>
  <c r="G291" i="9"/>
  <c r="G292" i="9"/>
  <c r="G293" i="9"/>
  <c r="G294" i="9"/>
  <c r="G295" i="9"/>
  <c r="G296" i="9"/>
  <c r="G297" i="9"/>
  <c r="G298" i="9"/>
  <c r="G299" i="9"/>
  <c r="G300" i="9"/>
  <c r="G301" i="9"/>
  <c r="G302" i="9"/>
  <c r="G303" i="9"/>
  <c r="G304" i="9"/>
  <c r="G305" i="9"/>
  <c r="G306" i="9"/>
  <c r="G307" i="9"/>
  <c r="G308" i="9"/>
  <c r="G309" i="9"/>
  <c r="G313" i="9"/>
  <c r="G314" i="9"/>
  <c r="G315" i="9"/>
  <c r="G316" i="9"/>
  <c r="G317" i="9"/>
  <c r="G318" i="9"/>
  <c r="G319" i="9"/>
  <c r="G320" i="9"/>
  <c r="G321" i="9"/>
  <c r="G322" i="9"/>
  <c r="G323" i="9"/>
  <c r="G324" i="9"/>
  <c r="G325" i="9"/>
  <c r="G326" i="9"/>
  <c r="G327" i="9"/>
  <c r="G328" i="9"/>
  <c r="G329" i="9"/>
  <c r="G330" i="9"/>
  <c r="G331" i="9"/>
  <c r="G332" i="9"/>
  <c r="G333" i="9"/>
  <c r="G334" i="9"/>
  <c r="G335" i="9"/>
  <c r="G336" i="9"/>
  <c r="G337" i="9"/>
  <c r="G338" i="9"/>
  <c r="G339" i="9"/>
  <c r="G340" i="9"/>
  <c r="G341" i="9"/>
  <c r="G342" i="9"/>
  <c r="G343" i="9"/>
  <c r="G344" i="9"/>
  <c r="G345" i="9"/>
  <c r="G346" i="9"/>
  <c r="G347" i="9"/>
  <c r="G348" i="9"/>
  <c r="G352" i="9"/>
  <c r="G353" i="9"/>
  <c r="G354" i="9"/>
  <c r="G355" i="9"/>
  <c r="G356" i="9"/>
  <c r="G357" i="9"/>
  <c r="G358" i="9"/>
  <c r="G359" i="9"/>
  <c r="G360" i="9"/>
  <c r="G361" i="9"/>
  <c r="G362" i="9"/>
  <c r="G363" i="9"/>
  <c r="G364" i="9"/>
  <c r="G365" i="9"/>
  <c r="G366" i="9"/>
  <c r="G367" i="9"/>
  <c r="G368" i="9"/>
  <c r="G369" i="9"/>
  <c r="G370" i="9"/>
  <c r="G371" i="9"/>
  <c r="G372" i="9"/>
  <c r="G373" i="9"/>
  <c r="G374" i="9"/>
  <c r="G375" i="9"/>
  <c r="G376" i="9"/>
  <c r="G377" i="9"/>
  <c r="G378" i="9"/>
  <c r="G379" i="9"/>
  <c r="G380" i="9"/>
  <c r="G381" i="9"/>
  <c r="G382" i="9"/>
  <c r="G383" i="9"/>
  <c r="G384" i="9"/>
  <c r="G385" i="9"/>
  <c r="G386" i="9"/>
  <c r="G387" i="9"/>
  <c r="G397" i="9"/>
  <c r="G398" i="9"/>
  <c r="G399" i="9"/>
  <c r="G400" i="9"/>
  <c r="G404" i="9"/>
  <c r="G405" i="9"/>
  <c r="G406" i="9"/>
  <c r="G407" i="9"/>
  <c r="G409" i="9"/>
  <c r="G410" i="9"/>
  <c r="G411" i="9"/>
  <c r="G415" i="9"/>
  <c r="G416" i="9"/>
  <c r="G417" i="9"/>
  <c r="G418" i="9"/>
  <c r="G419" i="9"/>
  <c r="G430" i="9"/>
  <c r="G431" i="9"/>
  <c r="G432" i="9"/>
  <c r="G434" i="9"/>
  <c r="G435" i="9"/>
  <c r="G436" i="9"/>
  <c r="G437" i="9"/>
  <c r="G438" i="9"/>
  <c r="G440" i="9"/>
  <c r="G441" i="9"/>
  <c r="G442" i="9"/>
  <c r="G446" i="9"/>
  <c r="G447" i="9"/>
  <c r="G448" i="9"/>
  <c r="G449" i="9"/>
  <c r="G453" i="9"/>
  <c r="G454" i="9"/>
  <c r="G455" i="9"/>
  <c r="G456" i="9"/>
  <c r="G466" i="9"/>
  <c r="G467" i="9"/>
  <c r="G468" i="9"/>
  <c r="G469" i="9"/>
  <c r="G470" i="9"/>
  <c r="G471" i="9"/>
  <c r="G475" i="9"/>
  <c r="G476" i="9"/>
  <c r="G477" i="9"/>
  <c r="G478" i="9"/>
  <c r="G479" i="9"/>
  <c r="G480" i="9"/>
  <c r="G484" i="9"/>
  <c r="G485" i="9"/>
  <c r="G486" i="9"/>
  <c r="G487" i="9"/>
  <c r="G488" i="9"/>
  <c r="G489" i="9"/>
  <c r="G493" i="9"/>
  <c r="G494" i="9"/>
  <c r="G495" i="9"/>
  <c r="G496" i="9"/>
  <c r="G497" i="9"/>
  <c r="G498" i="9"/>
  <c r="G502" i="9"/>
  <c r="G503" i="9"/>
  <c r="G504" i="9"/>
  <c r="G505" i="9"/>
  <c r="G506" i="9"/>
  <c r="G507" i="9"/>
  <c r="G511" i="9"/>
  <c r="G512" i="9"/>
  <c r="G513" i="9"/>
  <c r="G514" i="9"/>
  <c r="G515" i="9"/>
  <c r="G516" i="9"/>
  <c r="G518" i="9"/>
  <c r="G520" i="9"/>
  <c r="G530" i="9"/>
  <c r="G531" i="9"/>
  <c r="G532" i="9"/>
  <c r="G534" i="9"/>
  <c r="G538" i="9"/>
  <c r="G539" i="9"/>
  <c r="G540" i="9"/>
  <c r="G542" i="9"/>
  <c r="G552" i="9"/>
  <c r="G553" i="9"/>
  <c r="G550" i="9" s="1"/>
  <c r="G554" i="9"/>
  <c r="G555" i="9"/>
  <c r="G556" i="9"/>
  <c r="G560" i="9"/>
  <c r="G561" i="9"/>
  <c r="G562" i="9"/>
  <c r="G563" i="9"/>
  <c r="G564" i="9"/>
  <c r="G568" i="9"/>
  <c r="G569" i="9"/>
  <c r="G570" i="9"/>
  <c r="G566" i="9" s="1"/>
  <c r="G571" i="9"/>
  <c r="G572" i="9"/>
  <c r="G582" i="9"/>
  <c r="G580" i="9" s="1"/>
  <c r="G584" i="9"/>
  <c r="G586" i="9"/>
  <c r="G594" i="9"/>
  <c r="G593" i="9" s="1"/>
  <c r="G597" i="9"/>
  <c r="G596" i="9" s="1"/>
  <c r="G601" i="9"/>
  <c r="G599" i="9" s="1"/>
  <c r="G603" i="9"/>
  <c r="G604" i="9"/>
  <c r="G608" i="9"/>
  <c r="G606" i="9" s="1"/>
  <c r="G610" i="9"/>
  <c r="G612" i="9"/>
  <c r="G615" i="9"/>
  <c r="G614" i="9" s="1"/>
  <c r="G618" i="9"/>
  <c r="G617" i="9" s="1"/>
  <c r="G621" i="9"/>
  <c r="G620" i="9" s="1"/>
  <c r="G624" i="9"/>
  <c r="G623" i="9" s="1"/>
  <c r="G628" i="9"/>
  <c r="G627" i="9" s="1"/>
  <c r="G630" i="9"/>
  <c r="G631" i="9"/>
  <c r="G635" i="9"/>
  <c r="G636" i="9"/>
  <c r="G637" i="9"/>
  <c r="G648" i="9"/>
  <c r="G649" i="9"/>
  <c r="G650" i="9"/>
  <c r="G652" i="9"/>
  <c r="G653" i="9"/>
  <c r="G655" i="9"/>
  <c r="G656" i="9"/>
  <c r="G657" i="9"/>
  <c r="G658" i="9"/>
  <c r="G659" i="9"/>
  <c r="G661" i="9"/>
  <c r="G662" i="9"/>
  <c r="G666" i="9"/>
  <c r="G667" i="9"/>
  <c r="G668" i="9"/>
  <c r="G670" i="9"/>
  <c r="G671" i="9"/>
  <c r="G673" i="9"/>
  <c r="G674" i="9"/>
  <c r="G676" i="9"/>
  <c r="G677" i="9"/>
  <c r="G679" i="9"/>
  <c r="G680" i="9"/>
  <c r="G684" i="9"/>
  <c r="G685" i="9"/>
  <c r="G686" i="9"/>
  <c r="G688" i="9"/>
  <c r="G689" i="9"/>
  <c r="G691" i="9"/>
  <c r="G692" i="9"/>
  <c r="G694" i="9"/>
  <c r="G695" i="9"/>
  <c r="G697" i="9"/>
  <c r="G698" i="9"/>
  <c r="G702" i="9"/>
  <c r="G703" i="9"/>
  <c r="G704" i="9"/>
  <c r="G706" i="9"/>
  <c r="G707" i="9"/>
  <c r="G709" i="9"/>
  <c r="G710" i="9"/>
  <c r="G712" i="9"/>
  <c r="G713" i="9"/>
  <c r="G715" i="9"/>
  <c r="G716" i="9"/>
  <c r="G720" i="9"/>
  <c r="G721" i="9"/>
  <c r="G722" i="9"/>
  <c r="G724" i="9"/>
  <c r="G725" i="9"/>
  <c r="G727" i="9"/>
  <c r="G728" i="9"/>
  <c r="G730" i="9"/>
  <c r="G731" i="9"/>
  <c r="G733" i="9"/>
  <c r="G734" i="9"/>
  <c r="G738" i="9"/>
  <c r="G739" i="9"/>
  <c r="G743" i="9"/>
  <c r="G741" i="9" s="1"/>
  <c r="G745" i="9"/>
  <c r="G747" i="9"/>
  <c r="G758" i="9"/>
  <c r="G760" i="9"/>
  <c r="G761" i="9"/>
  <c r="G762" i="9"/>
  <c r="G766" i="9"/>
  <c r="G767" i="9"/>
  <c r="G769" i="9"/>
  <c r="G770" i="9"/>
  <c r="G771" i="9"/>
  <c r="G772" i="9"/>
  <c r="G773" i="9"/>
  <c r="G777" i="9"/>
  <c r="G779" i="9"/>
  <c r="G780" i="9"/>
  <c r="G781" i="9"/>
  <c r="G791" i="9"/>
  <c r="G793" i="9"/>
  <c r="G795" i="9"/>
  <c r="G789" i="9" s="1"/>
  <c r="G799" i="9"/>
  <c r="G800" i="9"/>
  <c r="G801" i="9"/>
  <c r="G802" i="9"/>
  <c r="G797" i="9" s="1"/>
  <c r="G803" i="9"/>
  <c r="G807" i="9"/>
  <c r="G809" i="9"/>
  <c r="G811" i="9"/>
  <c r="G815" i="9"/>
  <c r="G816" i="9"/>
  <c r="G818" i="9"/>
  <c r="G822" i="9"/>
  <c r="G823" i="9"/>
  <c r="G824" i="9"/>
  <c r="G825" i="9"/>
  <c r="G827" i="9"/>
  <c r="G829" i="9"/>
  <c r="G831" i="9"/>
  <c r="G841" i="9"/>
  <c r="G842" i="9"/>
  <c r="G843" i="9"/>
  <c r="G845" i="9"/>
  <c r="G846" i="9"/>
  <c r="G847" i="9"/>
  <c r="G851" i="9"/>
  <c r="G852" i="9"/>
  <c r="G853" i="9"/>
  <c r="G854" i="9"/>
  <c r="G855" i="9"/>
  <c r="G856" i="9"/>
  <c r="G857" i="9"/>
  <c r="G858" i="9"/>
  <c r="G862" i="9"/>
  <c r="G863" i="9"/>
  <c r="G864" i="9"/>
  <c r="G865" i="9"/>
  <c r="G866" i="9"/>
  <c r="G867" i="9"/>
  <c r="G868" i="9"/>
  <c r="G869" i="9"/>
  <c r="G873" i="9"/>
  <c r="G875" i="9"/>
  <c r="G876" i="9"/>
  <c r="G879" i="9"/>
  <c r="G878" i="9" s="1"/>
  <c r="G889" i="9"/>
  <c r="G891" i="9"/>
  <c r="G895" i="9"/>
  <c r="G893" i="9" s="1"/>
  <c r="G897" i="9"/>
  <c r="G901" i="9"/>
  <c r="G903" i="9"/>
  <c r="G913" i="9"/>
  <c r="G914" i="9"/>
  <c r="G915" i="9"/>
  <c r="G916" i="9"/>
  <c r="G917" i="9"/>
  <c r="G918" i="9"/>
  <c r="G919" i="9"/>
  <c r="G920" i="9"/>
  <c r="G922" i="9"/>
  <c r="G923" i="9"/>
  <c r="G924" i="9"/>
  <c r="G925" i="9"/>
  <c r="G926" i="9"/>
  <c r="G927" i="9"/>
  <c r="G928" i="9"/>
  <c r="G929" i="9"/>
  <c r="G933" i="9"/>
  <c r="G934" i="9"/>
  <c r="G935" i="9"/>
  <c r="G936" i="9"/>
  <c r="G937" i="9"/>
  <c r="G938" i="9"/>
  <c r="G939" i="9"/>
  <c r="G940" i="9"/>
  <c r="G941" i="9"/>
  <c r="G942" i="9"/>
  <c r="G943" i="9"/>
  <c r="G944" i="9"/>
  <c r="G945" i="9"/>
  <c r="G946" i="9"/>
  <c r="G947" i="9"/>
  <c r="G948" i="9"/>
  <c r="G949" i="9"/>
  <c r="G958" i="9"/>
  <c r="G959" i="9"/>
  <c r="G960" i="9"/>
  <c r="G957" i="9" s="1"/>
  <c r="G963" i="9"/>
  <c r="G962" i="9" s="1"/>
  <c r="G964" i="9"/>
  <c r="G965" i="9"/>
  <c r="G968" i="9"/>
  <c r="G969" i="9"/>
  <c r="G970" i="9"/>
  <c r="G973" i="9"/>
  <c r="G974" i="9"/>
  <c r="G975" i="9"/>
  <c r="G979" i="9"/>
  <c r="G980" i="9"/>
  <c r="G981" i="9"/>
  <c r="G982" i="9"/>
  <c r="G983" i="9"/>
  <c r="G984" i="9"/>
  <c r="G985" i="9"/>
  <c r="G986" i="9"/>
  <c r="G988" i="9"/>
  <c r="G989" i="9"/>
  <c r="G990" i="9"/>
  <c r="G991" i="9"/>
  <c r="G992" i="9"/>
  <c r="G993" i="9"/>
  <c r="G994" i="9"/>
  <c r="G995" i="9"/>
  <c r="G1003" i="9"/>
  <c r="G1001" i="9" s="1"/>
  <c r="G1007" i="9"/>
  <c r="G1008" i="9"/>
  <c r="G1009" i="9"/>
  <c r="G1005" i="9" s="1"/>
  <c r="G1010" i="9"/>
  <c r="G1014" i="9"/>
  <c r="G1012" i="9" s="1"/>
  <c r="G1018" i="9"/>
  <c r="G1016" i="9" s="1"/>
  <c r="G1027" i="9"/>
  <c r="G1024" i="9" s="1"/>
  <c r="G1032" i="9"/>
  <c r="G1029" i="9" s="1"/>
  <c r="G1037" i="9"/>
  <c r="G1038" i="9"/>
  <c r="G1039" i="9"/>
  <c r="G1040" i="9"/>
  <c r="G1041" i="9"/>
  <c r="G1046" i="9"/>
  <c r="G1047" i="9"/>
  <c r="G1048" i="9"/>
  <c r="G1050" i="9"/>
  <c r="G1051" i="9"/>
  <c r="G1053" i="9"/>
  <c r="G1054" i="9"/>
  <c r="G1055" i="9"/>
  <c r="G1056" i="9"/>
  <c r="G1061" i="9"/>
  <c r="G1058" i="9" s="1"/>
  <c r="G1062" i="9"/>
  <c r="G1063" i="9"/>
  <c r="G1068" i="9"/>
  <c r="G1069" i="9"/>
  <c r="G1070" i="9"/>
  <c r="G1075" i="9"/>
  <c r="G1077" i="9"/>
  <c r="G1082" i="9"/>
  <c r="G1083" i="9"/>
  <c r="G1085" i="9"/>
  <c r="G1090" i="9"/>
  <c r="G1087" i="9" s="1"/>
  <c r="G1091" i="9"/>
  <c r="G1092" i="9"/>
  <c r="G1094" i="9"/>
  <c r="G1098" i="9"/>
  <c r="G1096" i="9" s="1"/>
  <c r="G1103" i="9"/>
  <c r="G1100" i="9" s="1"/>
  <c r="G1107" i="9"/>
  <c r="G1108" i="9"/>
  <c r="G1109" i="9"/>
  <c r="G1110" i="9"/>
  <c r="G1111" i="9"/>
  <c r="G1112" i="9"/>
  <c r="G1116" i="9"/>
  <c r="G1117" i="9"/>
  <c r="G1118" i="9"/>
  <c r="G1119" i="9"/>
  <c r="G1114" i="9" s="1"/>
  <c r="G1120" i="9"/>
  <c r="G1121" i="9"/>
  <c r="G1126" i="9"/>
  <c r="G1127" i="9"/>
  <c r="G1132" i="9"/>
  <c r="G1134" i="9"/>
  <c r="G1136" i="9"/>
  <c r="G1141" i="9"/>
  <c r="G1142" i="9"/>
  <c r="G1143" i="9"/>
  <c r="G1144" i="9"/>
  <c r="G1145" i="9"/>
  <c r="G1146" i="9"/>
  <c r="G1147" i="9"/>
  <c r="G1148" i="9"/>
  <c r="G1151" i="9"/>
  <c r="G1150" i="9" s="1"/>
  <c r="G1155" i="9"/>
  <c r="G1156" i="9"/>
  <c r="G1157" i="9"/>
  <c r="G1158" i="9"/>
  <c r="G1159" i="9"/>
  <c r="G1160" i="9"/>
  <c r="G1161" i="9"/>
  <c r="G1162" i="9"/>
  <c r="G1163" i="9"/>
  <c r="G1164" i="9"/>
  <c r="G1165" i="9"/>
  <c r="G1166" i="9"/>
  <c r="G1170" i="9"/>
  <c r="G1171" i="9"/>
  <c r="G1172" i="9"/>
  <c r="G1173" i="9"/>
  <c r="G1174" i="9"/>
  <c r="G1175" i="9"/>
  <c r="G1176" i="9"/>
  <c r="G1177" i="9"/>
  <c r="G1178" i="9"/>
  <c r="G1179" i="9"/>
  <c r="G1180" i="9"/>
  <c r="G1181" i="9"/>
  <c r="G1185" i="9"/>
  <c r="G1186" i="9"/>
  <c r="G1187" i="9"/>
  <c r="G1188" i="9"/>
  <c r="G1189" i="9"/>
  <c r="G1190" i="9"/>
  <c r="G1191" i="9"/>
  <c r="G1192" i="9"/>
  <c r="G1193" i="9"/>
  <c r="G1194" i="9"/>
  <c r="G1195" i="9"/>
  <c r="G1196" i="9"/>
  <c r="G1205" i="9"/>
  <c r="G1204" i="9" s="1"/>
  <c r="G1208" i="9"/>
  <c r="G1207" i="9" s="1"/>
  <c r="G1210" i="9"/>
  <c r="G1211" i="9"/>
  <c r="G1214" i="9"/>
  <c r="G1213" i="9" s="1"/>
  <c r="G1217" i="9"/>
  <c r="G1216" i="9" s="1"/>
  <c r="G1220" i="9"/>
  <c r="G1219" i="9" s="1"/>
  <c r="G1230" i="9"/>
  <c r="G1228" i="9" s="1"/>
  <c r="G1231" i="9"/>
  <c r="G1235" i="9"/>
  <c r="G1236" i="9"/>
  <c r="G1237" i="9"/>
  <c r="G1242" i="9"/>
  <c r="G1239" i="9" s="1"/>
  <c r="G1252" i="9"/>
  <c r="G1253" i="9"/>
  <c r="G1254" i="9"/>
  <c r="G1258" i="9"/>
  <c r="G1256" i="9" s="1"/>
  <c r="G1259" i="9"/>
  <c r="G1260" i="9"/>
  <c r="G1264" i="9"/>
  <c r="G1265" i="9"/>
  <c r="G1269" i="9"/>
  <c r="G1267" i="9" s="1"/>
  <c r="G1270" i="9"/>
  <c r="G1280" i="9"/>
  <c r="G1278" i="9" s="1"/>
  <c r="G1282" i="9"/>
  <c r="G1286" i="9"/>
  <c r="G1288" i="9"/>
  <c r="G1292" i="9"/>
  <c r="G1290" i="9" s="1"/>
  <c r="G1294" i="9"/>
  <c r="G1304" i="9"/>
  <c r="G1305" i="9"/>
  <c r="G1306" i="9"/>
  <c r="G1307" i="9"/>
  <c r="G1308" i="9"/>
  <c r="G1309" i="9"/>
  <c r="G1310" i="9"/>
  <c r="G1312" i="9"/>
  <c r="G1313" i="9"/>
  <c r="G1314" i="9"/>
  <c r="G1315" i="9"/>
  <c r="G1316" i="9"/>
  <c r="G1320" i="9"/>
  <c r="G1321" i="9"/>
  <c r="G1322" i="9"/>
  <c r="G1323" i="9"/>
  <c r="G1324" i="9"/>
  <c r="G1325" i="9"/>
  <c r="G1326" i="9"/>
  <c r="G1327" i="9"/>
  <c r="G1328" i="9"/>
  <c r="G1329" i="9"/>
  <c r="G1330" i="9"/>
  <c r="G1331" i="9"/>
  <c r="G1332" i="9"/>
  <c r="G1335" i="9"/>
  <c r="G1336" i="9"/>
  <c r="G1345" i="9"/>
  <c r="G1346" i="9"/>
  <c r="G1347" i="9"/>
  <c r="G1348" i="9"/>
  <c r="G1351" i="9"/>
  <c r="G1352" i="9"/>
  <c r="G1353" i="9"/>
  <c r="G1354" i="9"/>
  <c r="G1357" i="9"/>
  <c r="G1358" i="9"/>
  <c r="G1359" i="9"/>
  <c r="G1360" i="9"/>
  <c r="G1364" i="9"/>
  <c r="G1365" i="9"/>
  <c r="G1366" i="9"/>
  <c r="G1367" i="9"/>
  <c r="G1368" i="9"/>
  <c r="G1369" i="9"/>
  <c r="G1370" i="9"/>
  <c r="G1372" i="9"/>
  <c r="G1373" i="9"/>
  <c r="G1374" i="9"/>
  <c r="G1375" i="9"/>
  <c r="G1376" i="9"/>
  <c r="G1379" i="9"/>
  <c r="G1380" i="9"/>
  <c r="G1381" i="9"/>
  <c r="G1382" i="9"/>
  <c r="G1391" i="9"/>
  <c r="G1392" i="9"/>
  <c r="G1393" i="9"/>
  <c r="G1394" i="9"/>
  <c r="G1395" i="9"/>
  <c r="G1396" i="9"/>
  <c r="G1399" i="9"/>
  <c r="G1400" i="9"/>
  <c r="G1401" i="9"/>
  <c r="G1402" i="9"/>
  <c r="G1403" i="9"/>
  <c r="G1404" i="9"/>
  <c r="G1407" i="9"/>
  <c r="G1408" i="9"/>
  <c r="G1409" i="9"/>
  <c r="G1410" i="9"/>
  <c r="G1411" i="9"/>
  <c r="G1412" i="9"/>
  <c r="G1415" i="9"/>
  <c r="G1416" i="9"/>
  <c r="G1417" i="9"/>
  <c r="G1418" i="9"/>
  <c r="G1419" i="9"/>
  <c r="G1420" i="9"/>
  <c r="G1421" i="9"/>
  <c r="G1422" i="9"/>
  <c r="G1423" i="9"/>
  <c r="G1424" i="9"/>
  <c r="G1425" i="9"/>
  <c r="G1426" i="9"/>
  <c r="G1429" i="9"/>
  <c r="G1430" i="9"/>
  <c r="G1431" i="9"/>
  <c r="G1432" i="9"/>
  <c r="G1433" i="9"/>
  <c r="G1434" i="9"/>
  <c r="G1435" i="9"/>
  <c r="G1436" i="9"/>
  <c r="G1437" i="9"/>
  <c r="G1438" i="9"/>
  <c r="G1439" i="9"/>
  <c r="G1440" i="9"/>
  <c r="G1443" i="9"/>
  <c r="G1444" i="9"/>
  <c r="G1445" i="9"/>
  <c r="G1446" i="9"/>
  <c r="G1447" i="9"/>
  <c r="G1448" i="9"/>
  <c r="G1451" i="9"/>
  <c r="G1452" i="9"/>
  <c r="G1453" i="9"/>
  <c r="G1454" i="9"/>
  <c r="G1455" i="9"/>
  <c r="G1456" i="9"/>
  <c r="G1466" i="9"/>
  <c r="G1467" i="9"/>
  <c r="G1468" i="9"/>
  <c r="G1469" i="9"/>
  <c r="G1470" i="9"/>
  <c r="G1472" i="9"/>
  <c r="G1473" i="9"/>
  <c r="G1474" i="9"/>
  <c r="G1475" i="9"/>
  <c r="G1479" i="9"/>
  <c r="G1477" i="9" s="1"/>
  <c r="G1480" i="9"/>
  <c r="G1481" i="9"/>
  <c r="G1485" i="9"/>
  <c r="G1486" i="9"/>
  <c r="G1487" i="9"/>
  <c r="G1488" i="9"/>
  <c r="G1489" i="9"/>
  <c r="G1491" i="9"/>
  <c r="G1492" i="9"/>
  <c r="G1493" i="9"/>
  <c r="G1494" i="9"/>
  <c r="G1495" i="9"/>
  <c r="G1496" i="9"/>
  <c r="G1497" i="9"/>
  <c r="G1498" i="9"/>
  <c r="G1502" i="9"/>
  <c r="G1503" i="9"/>
  <c r="G1504" i="9"/>
  <c r="G1507" i="9"/>
  <c r="G1508" i="9"/>
  <c r="G1509" i="9"/>
  <c r="G1510" i="9"/>
  <c r="G1511" i="9"/>
  <c r="G1512" i="9"/>
  <c r="G1513" i="9"/>
  <c r="G1514" i="9"/>
  <c r="G1517" i="9"/>
  <c r="G1518" i="9"/>
  <c r="G1519" i="9"/>
  <c r="G1520" i="9"/>
  <c r="G1521" i="9"/>
  <c r="G1522" i="9"/>
  <c r="G1523" i="9"/>
  <c r="G1524" i="9"/>
  <c r="G1527" i="9"/>
  <c r="G1528" i="9"/>
  <c r="G1529" i="9"/>
  <c r="G1530" i="9"/>
  <c r="G1531" i="9"/>
  <c r="G1532" i="9"/>
  <c r="G1533" i="9"/>
  <c r="G1534" i="9"/>
  <c r="G1538" i="9"/>
  <c r="G1539" i="9"/>
  <c r="G1540" i="9"/>
  <c r="G1541" i="9"/>
  <c r="G1542" i="9"/>
  <c r="G1544" i="9"/>
  <c r="G1545" i="9"/>
  <c r="G1546" i="9"/>
  <c r="G1547" i="9"/>
  <c r="G1550" i="9"/>
  <c r="G1551" i="9"/>
  <c r="G1552" i="9"/>
  <c r="G1553" i="9"/>
  <c r="G1554" i="9"/>
  <c r="G1555" i="9"/>
  <c r="G1556" i="9"/>
  <c r="G1557" i="9"/>
  <c r="G1560" i="9"/>
  <c r="G1559" i="9" s="1"/>
  <c r="G1563" i="9"/>
  <c r="G1562" i="9" s="1"/>
  <c r="G1573" i="9"/>
  <c r="G1574" i="9"/>
  <c r="G1576" i="9"/>
  <c r="G1577" i="9"/>
  <c r="G1579" i="9"/>
  <c r="G1580" i="9"/>
  <c r="G1582" i="9"/>
  <c r="G1583" i="9"/>
  <c r="G1585" i="9"/>
  <c r="G1586" i="9"/>
  <c r="G1587" i="9"/>
  <c r="G1590" i="9"/>
  <c r="G1589" i="9" s="1"/>
  <c r="G1599" i="9"/>
  <c r="G1596" i="9" s="1"/>
  <c r="G1603" i="9"/>
  <c r="G1604" i="9"/>
  <c r="G1605" i="9"/>
  <c r="G1609" i="9"/>
  <c r="G1607" i="9" s="1"/>
  <c r="G1613" i="9"/>
  <c r="G1611" i="9" s="1"/>
  <c r="G1618" i="9"/>
  <c r="G1619" i="9"/>
  <c r="G1620" i="9"/>
  <c r="G1629" i="9"/>
  <c r="G1630" i="9"/>
  <c r="G1634" i="9"/>
  <c r="G1635" i="9"/>
  <c r="G1637" i="9"/>
  <c r="G1641" i="9"/>
  <c r="G1642" i="9"/>
  <c r="G1639" i="9" s="1"/>
  <c r="G1645" i="9"/>
  <c r="G1644" i="9" s="1"/>
  <c r="G1646" i="9"/>
  <c r="G1648" i="9"/>
  <c r="G1651" i="9"/>
  <c r="G1652" i="9"/>
  <c r="G1654" i="9"/>
  <c r="G1650" i="9" s="1"/>
  <c r="G1658" i="9"/>
  <c r="G1659" i="9"/>
  <c r="G1660" i="9"/>
  <c r="G1661" i="9"/>
  <c r="G1656" i="9" s="1"/>
  <c r="G1662" i="9"/>
  <c r="G1666" i="9"/>
  <c r="G1667" i="9"/>
  <c r="G1668" i="9"/>
  <c r="G1669" i="9"/>
  <c r="G1670" i="9"/>
  <c r="G1679" i="9"/>
  <c r="G1676" i="9" s="1"/>
  <c r="G1684" i="9"/>
  <c r="G1685" i="9"/>
  <c r="G1686" i="9"/>
  <c r="G1690" i="9"/>
  <c r="G1688" i="9" s="1"/>
  <c r="G1694" i="9"/>
  <c r="G1692" i="9" s="1"/>
  <c r="G1695" i="9"/>
  <c r="G1700" i="9"/>
  <c r="G1697" i="9" s="1"/>
  <c r="G1705" i="9"/>
  <c r="G1702" i="9" s="1"/>
  <c r="G1709" i="9"/>
  <c r="G1710" i="9"/>
  <c r="G1714" i="9"/>
  <c r="G1715" i="9"/>
  <c r="G1717" i="9"/>
  <c r="G1718" i="9"/>
  <c r="G1723" i="9"/>
  <c r="G1720" i="9" s="1"/>
  <c r="G1728" i="9"/>
  <c r="G1725" i="9" s="1"/>
  <c r="G1733" i="9"/>
  <c r="G1730" i="9" s="1"/>
  <c r="G1738" i="9"/>
  <c r="G1735" i="9" s="1"/>
  <c r="G1739" i="9"/>
  <c r="G1744" i="9"/>
  <c r="G1741" i="9" s="1"/>
  <c r="G1749" i="9"/>
  <c r="G1746" i="9" s="1"/>
  <c r="G1753" i="9"/>
  <c r="G1754" i="9"/>
  <c r="G1755" i="9"/>
  <c r="G1756" i="9"/>
  <c r="G1757" i="9"/>
  <c r="G1758" i="9"/>
  <c r="G1759" i="9"/>
  <c r="G1760" i="9"/>
  <c r="G1761" i="9"/>
  <c r="G1762" i="9"/>
  <c r="G1763" i="9"/>
  <c r="G1767" i="9"/>
  <c r="G1768" i="9"/>
  <c r="G1769" i="9"/>
  <c r="G1770" i="9"/>
  <c r="G1771" i="9"/>
  <c r="G1772" i="9"/>
  <c r="G1773" i="9"/>
  <c r="G1774" i="9"/>
  <c r="G1775" i="9"/>
  <c r="G1776" i="9"/>
  <c r="G1777" i="9"/>
  <c r="G1781" i="9"/>
  <c r="G1782" i="9"/>
  <c r="G1783" i="9"/>
  <c r="G1784" i="9"/>
  <c r="G1785" i="9"/>
  <c r="G1786" i="9"/>
  <c r="G1787" i="9"/>
  <c r="G1788" i="9"/>
  <c r="G1789" i="9"/>
  <c r="G1790" i="9"/>
  <c r="G1791" i="9"/>
  <c r="G1801" i="9"/>
  <c r="G1799" i="9" s="1"/>
  <c r="G1802" i="9"/>
  <c r="G1806" i="9"/>
  <c r="G1807" i="9"/>
  <c r="G1809" i="9"/>
  <c r="G1811" i="9"/>
  <c r="G1815" i="9"/>
  <c r="G1813" i="9" s="1"/>
  <c r="G1825" i="9"/>
  <c r="G1823" i="9" s="1"/>
  <c r="G1826" i="9"/>
  <c r="G1830" i="9"/>
  <c r="G1828" i="9" s="1"/>
  <c r="G1831" i="9"/>
  <c r="G1835" i="9"/>
  <c r="G1833" i="9" s="1"/>
  <c r="G1836" i="9"/>
  <c r="G1840" i="9"/>
  <c r="G1838" i="9" s="1"/>
  <c r="G1841" i="9"/>
  <c r="G1845" i="9"/>
  <c r="G1846" i="9"/>
  <c r="G1850" i="9"/>
  <c r="G1851" i="9"/>
  <c r="G1854" i="9"/>
  <c r="G1853" i="9" s="1"/>
  <c r="G1855" i="9"/>
  <c r="G1864" i="9"/>
  <c r="G1863" i="9" s="1"/>
  <c r="G1867" i="9"/>
  <c r="G1866" i="9" s="1"/>
  <c r="G1870" i="9"/>
  <c r="G1869" i="9" s="1"/>
  <c r="G1871" i="9"/>
  <c r="G1872" i="9"/>
  <c r="G1873" i="9"/>
  <c r="G1884" i="9"/>
  <c r="G1885" i="9"/>
  <c r="G1886" i="9"/>
  <c r="G1887" i="9"/>
  <c r="G1888" i="9"/>
  <c r="G1889" i="9"/>
  <c r="G1892" i="9"/>
  <c r="G1893" i="9"/>
  <c r="G1894" i="9"/>
  <c r="G1895" i="9"/>
  <c r="G1896" i="9"/>
  <c r="G1897" i="9"/>
  <c r="G1899" i="9"/>
  <c r="G1904" i="9"/>
  <c r="G1905" i="9"/>
  <c r="G1908" i="9"/>
  <c r="G1909" i="9"/>
  <c r="G1910" i="9"/>
  <c r="G1912" i="9"/>
  <c r="G1917" i="9"/>
  <c r="G1918" i="9"/>
  <c r="G1921" i="9"/>
  <c r="G1922" i="9"/>
  <c r="G1923" i="9"/>
  <c r="G1926" i="9"/>
  <c r="G1927" i="9"/>
  <c r="G1928" i="9"/>
  <c r="G1929" i="9"/>
  <c r="G1931" i="9"/>
  <c r="G1932" i="9"/>
  <c r="G1937" i="9"/>
  <c r="G1938" i="9"/>
  <c r="G1939" i="9"/>
  <c r="G1940" i="9"/>
  <c r="G1943" i="9"/>
  <c r="G1942" i="9" s="1"/>
  <c r="G1953" i="9"/>
  <c r="G1954" i="9"/>
  <c r="G1955" i="9"/>
  <c r="G1956" i="9"/>
  <c r="G1957" i="9"/>
  <c r="G1958" i="9"/>
  <c r="G1962" i="9"/>
  <c r="G1963" i="9"/>
  <c r="G1964" i="9"/>
  <c r="G1965" i="9"/>
  <c r="G1966" i="9"/>
  <c r="G1967" i="9"/>
  <c r="G1968" i="9"/>
  <c r="G1969" i="9"/>
  <c r="G1970" i="9"/>
  <c r="G1971" i="9"/>
  <c r="G1972" i="9"/>
  <c r="G1973" i="9"/>
  <c r="G1977" i="9"/>
  <c r="G1975" i="9" s="1"/>
  <c r="G1978" i="9"/>
  <c r="G1979" i="9"/>
  <c r="G1980" i="9"/>
  <c r="G1981" i="9"/>
  <c r="G1982" i="9"/>
  <c r="G1985" i="9"/>
  <c r="G1984" i="9" s="1"/>
  <c r="G1986" i="9"/>
  <c r="G1987" i="9"/>
  <c r="G1990" i="9"/>
  <c r="G1989" i="9" s="1"/>
  <c r="G1995" i="9"/>
  <c r="G1992" i="9" s="1"/>
  <c r="G1997" i="9"/>
  <c r="G1998" i="9"/>
  <c r="G1999" i="9"/>
  <c r="G2004" i="9"/>
  <c r="G2001" i="9" s="1"/>
  <c r="G2015" i="9"/>
  <c r="G2016" i="9"/>
  <c r="G2017" i="9"/>
  <c r="G2018" i="9"/>
  <c r="G2019" i="9"/>
  <c r="G2020" i="9"/>
  <c r="G2021" i="9"/>
  <c r="G2022" i="9"/>
  <c r="G2024" i="9"/>
  <c r="G2025" i="9"/>
  <c r="G2026" i="9"/>
  <c r="G2027" i="9"/>
  <c r="G2028" i="9"/>
  <c r="G2029" i="9"/>
  <c r="G2030" i="9"/>
  <c r="G2032" i="9"/>
  <c r="G2033" i="9"/>
  <c r="G2034" i="9"/>
  <c r="G2035" i="9"/>
  <c r="G2037" i="9"/>
  <c r="G2038" i="9"/>
  <c r="G2039" i="9"/>
  <c r="G2040" i="9"/>
  <c r="G2041" i="9"/>
  <c r="G2045" i="9"/>
  <c r="G2043" i="9" s="1"/>
  <c r="G2050" i="9"/>
  <c r="G2051" i="9"/>
  <c r="G2052" i="9"/>
  <c r="G2053" i="9"/>
  <c r="G2054" i="9"/>
  <c r="G2055" i="9"/>
  <c r="G2056" i="9"/>
  <c r="G2057" i="9"/>
  <c r="G2058" i="9"/>
  <c r="G2059" i="9"/>
  <c r="G2060" i="9"/>
  <c r="G2061" i="9"/>
  <c r="G2062" i="9"/>
  <c r="G2063" i="9"/>
  <c r="G2064" i="9"/>
  <c r="G2065" i="9"/>
  <c r="G2066" i="9"/>
  <c r="G2067" i="9"/>
  <c r="G2068" i="9"/>
  <c r="G2069" i="9"/>
  <c r="G2070" i="9"/>
  <c r="G2071" i="9"/>
  <c r="G2072" i="9"/>
  <c r="G2073" i="9"/>
  <c r="G2074" i="9"/>
  <c r="G2075" i="9"/>
  <c r="G2076" i="9"/>
  <c r="G2077" i="9"/>
  <c r="G2078" i="9"/>
  <c r="G2079" i="9"/>
  <c r="G2080" i="9"/>
  <c r="G2081" i="9"/>
  <c r="G2083" i="9"/>
  <c r="G2084" i="9"/>
  <c r="G2085" i="9"/>
  <c r="G2086" i="9"/>
  <c r="G2087" i="9"/>
  <c r="G2092" i="9"/>
  <c r="G2089" i="9" s="1"/>
  <c r="G2097" i="9"/>
  <c r="G2094" i="9" s="1"/>
  <c r="G2101" i="9"/>
  <c r="G2099" i="9" s="1"/>
  <c r="G2109" i="9"/>
  <c r="G2107" i="9" s="1"/>
  <c r="G2113" i="9"/>
  <c r="G2111" i="9" s="1"/>
  <c r="G2114" i="9"/>
  <c r="H565" i="2"/>
  <c r="H566" i="2" s="1"/>
  <c r="H559" i="2"/>
  <c r="H560" i="2" s="1"/>
  <c r="H552" i="2"/>
  <c r="H551" i="2"/>
  <c r="H550" i="2"/>
  <c r="H544" i="2"/>
  <c r="H543" i="2"/>
  <c r="H542" i="2"/>
  <c r="H541" i="2"/>
  <c r="H533" i="2"/>
  <c r="H531" i="2"/>
  <c r="H530" i="2"/>
  <c r="H529" i="2"/>
  <c r="H521" i="2"/>
  <c r="H520" i="2"/>
  <c r="H519" i="2"/>
  <c r="H518" i="2"/>
  <c r="H517" i="2"/>
  <c r="H515" i="2"/>
  <c r="H522" i="2" s="1"/>
  <c r="H506" i="2"/>
  <c r="H505" i="2"/>
  <c r="H504" i="2"/>
  <c r="H503" i="2"/>
  <c r="H502" i="2"/>
  <c r="H493" i="2"/>
  <c r="H492" i="2"/>
  <c r="H491" i="2"/>
  <c r="H494" i="2" s="1"/>
  <c r="H482" i="2"/>
  <c r="H480" i="2"/>
  <c r="H479" i="2"/>
  <c r="H478" i="2"/>
  <c r="H477" i="2"/>
  <c r="H476" i="2"/>
  <c r="H466" i="2"/>
  <c r="H465" i="2"/>
  <c r="H464" i="2"/>
  <c r="H468" i="2" s="1"/>
  <c r="H455" i="2"/>
  <c r="H454" i="2"/>
  <c r="H453" i="2"/>
  <c r="H451" i="2"/>
  <c r="H449" i="2"/>
  <c r="H448" i="2"/>
  <c r="H447" i="2"/>
  <c r="H446" i="2"/>
  <c r="H445" i="2"/>
  <c r="H444" i="2"/>
  <c r="H443" i="2"/>
  <c r="H442" i="2"/>
  <c r="H441" i="2"/>
  <c r="H440" i="2"/>
  <c r="H439" i="2"/>
  <c r="H438" i="2"/>
  <c r="H430" i="2"/>
  <c r="H429" i="2"/>
  <c r="H428" i="2"/>
  <c r="H427" i="2"/>
  <c r="H426" i="2"/>
  <c r="H425" i="2"/>
  <c r="H424" i="2"/>
  <c r="H417" i="2"/>
  <c r="H416" i="2"/>
  <c r="H415" i="2"/>
  <c r="H414" i="2"/>
  <c r="H413" i="2"/>
  <c r="H412" i="2"/>
  <c r="H406" i="2"/>
  <c r="H405" i="2"/>
  <c r="H404" i="2"/>
  <c r="H395" i="2"/>
  <c r="H394" i="2"/>
  <c r="H392" i="2"/>
  <c r="H391" i="2"/>
  <c r="H390" i="2"/>
  <c r="H389" i="2"/>
  <c r="H388" i="2"/>
  <c r="H387" i="2"/>
  <c r="H386" i="2"/>
  <c r="H385" i="2"/>
  <c r="H376" i="2"/>
  <c r="H375" i="2"/>
  <c r="H374" i="2"/>
  <c r="H373" i="2"/>
  <c r="H372" i="2"/>
  <c r="H371" i="2"/>
  <c r="H370" i="2"/>
  <c r="H361" i="2"/>
  <c r="H360" i="2"/>
  <c r="H359" i="2"/>
  <c r="H357" i="2"/>
  <c r="H348" i="2"/>
  <c r="H349" i="2" s="1"/>
  <c r="H347" i="2"/>
  <c r="H346" i="2"/>
  <c r="H337" i="2"/>
  <c r="H336" i="2"/>
  <c r="H335" i="2"/>
  <c r="H326" i="2"/>
  <c r="H324" i="2"/>
  <c r="H323" i="2"/>
  <c r="H313" i="2"/>
  <c r="H315" i="2" s="1"/>
  <c r="H303" i="2"/>
  <c r="H302" i="2"/>
  <c r="H301" i="2"/>
  <c r="H299" i="2"/>
  <c r="H289" i="2"/>
  <c r="H288" i="2"/>
  <c r="H287" i="2"/>
  <c r="H286" i="2"/>
  <c r="H285" i="2"/>
  <c r="H284" i="2"/>
  <c r="H283" i="2"/>
  <c r="H282" i="2"/>
  <c r="H280" i="2"/>
  <c r="H278" i="2"/>
  <c r="H277" i="2"/>
  <c r="H276" i="2"/>
  <c r="H275" i="2"/>
  <c r="H274" i="2"/>
  <c r="H273" i="2"/>
  <c r="H272" i="2"/>
  <c r="H271" i="2"/>
  <c r="H270" i="2"/>
  <c r="H269" i="2"/>
  <c r="H268" i="2"/>
  <c r="H261" i="2"/>
  <c r="H260" i="2"/>
  <c r="H259" i="2"/>
  <c r="H258" i="2"/>
  <c r="H257" i="2"/>
  <c r="H256" i="2"/>
  <c r="H255" i="2"/>
  <c r="H262" i="2" s="1"/>
  <c r="H248" i="2"/>
  <c r="H247" i="2"/>
  <c r="H245" i="2"/>
  <c r="H244" i="2"/>
  <c r="H235" i="2"/>
  <c r="H234" i="2"/>
  <c r="H236" i="2" s="1"/>
  <c r="H225" i="2"/>
  <c r="H224" i="2"/>
  <c r="H223" i="2"/>
  <c r="H214" i="2"/>
  <c r="H212" i="2"/>
  <c r="H210" i="2"/>
  <c r="H215" i="2" s="1"/>
  <c r="H201" i="2"/>
  <c r="H199" i="2"/>
  <c r="H198" i="2"/>
  <c r="H197" i="2"/>
  <c r="H196" i="2"/>
  <c r="H195" i="2"/>
  <c r="H194" i="2"/>
  <c r="H193" i="2"/>
  <c r="H192" i="2"/>
  <c r="H183" i="2"/>
  <c r="H181" i="2"/>
  <c r="H171" i="2"/>
  <c r="H169" i="2"/>
  <c r="H167" i="2"/>
  <c r="H166" i="2"/>
  <c r="H165" i="2"/>
  <c r="H164" i="2"/>
  <c r="H153" i="2"/>
  <c r="H151" i="2"/>
  <c r="H150" i="2"/>
  <c r="H149" i="2"/>
  <c r="H148" i="2"/>
  <c r="H147" i="2"/>
  <c r="H145" i="2"/>
  <c r="H142" i="2"/>
  <c r="H134" i="2"/>
  <c r="H132" i="2"/>
  <c r="H123" i="2"/>
  <c r="H122" i="2"/>
  <c r="H121" i="2"/>
  <c r="H111" i="2"/>
  <c r="H110" i="2"/>
  <c r="H101" i="2"/>
  <c r="H100" i="2"/>
  <c r="H99" i="2"/>
  <c r="H98" i="2"/>
  <c r="H97" i="2"/>
  <c r="H96" i="2"/>
  <c r="H95" i="2"/>
  <c r="H86" i="2"/>
  <c r="H85" i="2"/>
  <c r="H84" i="2"/>
  <c r="H83" i="2"/>
  <c r="H82" i="2"/>
  <c r="H81" i="2"/>
  <c r="H80" i="2"/>
  <c r="H70" i="2"/>
  <c r="H69" i="2"/>
  <c r="H68" i="2"/>
  <c r="H59" i="2"/>
  <c r="H58" i="2"/>
  <c r="H57" i="2"/>
  <c r="H60" i="2" s="1"/>
  <c r="H48" i="2"/>
  <c r="H47" i="2"/>
  <c r="H46" i="2"/>
  <c r="H44" i="2"/>
  <c r="H42" i="2"/>
  <c r="H41" i="2"/>
  <c r="H40" i="2"/>
  <c r="H39" i="2"/>
  <c r="H38" i="2"/>
  <c r="H37" i="2"/>
  <c r="H36" i="2"/>
  <c r="H35" i="2"/>
  <c r="H34" i="2"/>
  <c r="H33" i="2"/>
  <c r="H32" i="2"/>
  <c r="H31" i="2"/>
  <c r="H30" i="2"/>
  <c r="H23" i="2"/>
  <c r="H22" i="2"/>
  <c r="H21" i="2"/>
  <c r="H20" i="2"/>
  <c r="H19" i="2"/>
  <c r="H18" i="2"/>
  <c r="H17" i="2"/>
  <c r="H16" i="2"/>
  <c r="H15" i="2"/>
  <c r="H14" i="2"/>
  <c r="G1549" i="9" l="1"/>
  <c r="G820" i="9"/>
  <c r="G558" i="9"/>
  <c r="H24" i="2"/>
  <c r="H102" i="2"/>
  <c r="H112" i="2"/>
  <c r="H135" i="2"/>
  <c r="H184" i="2"/>
  <c r="H362" i="2"/>
  <c r="H377" i="2"/>
  <c r="H396" i="2"/>
  <c r="H418" i="2"/>
  <c r="G2012" i="9"/>
  <c r="G1779" i="9"/>
  <c r="G1765" i="9"/>
  <c r="G1707" i="9"/>
  <c r="G1615" i="9"/>
  <c r="G1571" i="9"/>
  <c r="G1536" i="9"/>
  <c r="G1526" i="9"/>
  <c r="G1516" i="9"/>
  <c r="G1483" i="9"/>
  <c r="G1442" i="9"/>
  <c r="G1428" i="9"/>
  <c r="G1398" i="9"/>
  <c r="G1356" i="9"/>
  <c r="G1334" i="9"/>
  <c r="G1318" i="9"/>
  <c r="G1262" i="9"/>
  <c r="G1123" i="9"/>
  <c r="G1065" i="9"/>
  <c r="G1043" i="9"/>
  <c r="G967" i="9"/>
  <c r="G839" i="9"/>
  <c r="G700" i="9"/>
  <c r="K2515" i="7"/>
  <c r="K2507" i="7" s="1"/>
  <c r="K2514" i="7"/>
  <c r="K2263" i="7"/>
  <c r="K2264" i="7" s="1"/>
  <c r="K2254" i="7" s="1"/>
  <c r="K2207" i="7"/>
  <c r="K2208" i="7" s="1"/>
  <c r="K2199" i="7" s="1"/>
  <c r="G1302" i="9"/>
  <c r="H87" i="2"/>
  <c r="H456" i="2"/>
  <c r="H483" i="2"/>
  <c r="H535" i="2"/>
  <c r="H545" i="2"/>
  <c r="H554" i="2"/>
  <c r="G2047" i="9"/>
  <c r="G1934" i="9"/>
  <c r="G1881" i="9"/>
  <c r="G1843" i="9"/>
  <c r="G1804" i="9"/>
  <c r="G1664" i="9"/>
  <c r="G1626" i="9"/>
  <c r="G1506" i="9"/>
  <c r="G1500" i="9"/>
  <c r="G1464" i="9"/>
  <c r="G1414" i="9"/>
  <c r="G1284" i="9"/>
  <c r="G1105" i="9"/>
  <c r="G1079" i="9"/>
  <c r="G1072" i="9"/>
  <c r="G1034" i="9"/>
  <c r="G972" i="9"/>
  <c r="G899" i="9"/>
  <c r="G887" i="9"/>
  <c r="G849" i="9"/>
  <c r="G805" i="9"/>
  <c r="G764" i="9"/>
  <c r="G756" i="9"/>
  <c r="G718" i="9"/>
  <c r="G634" i="9"/>
  <c r="G156" i="9"/>
  <c r="G1138" i="9"/>
  <c r="G931" i="9"/>
  <c r="G911" i="9"/>
  <c r="H49" i="2"/>
  <c r="H71" i="2"/>
  <c r="H155" i="2"/>
  <c r="H172" i="2"/>
  <c r="H202" i="2"/>
  <c r="H226" i="2"/>
  <c r="H290" i="2"/>
  <c r="H304" i="2"/>
  <c r="H338" i="2"/>
  <c r="H431" i="2"/>
  <c r="G1960" i="9"/>
  <c r="G1951" i="9"/>
  <c r="G1914" i="9"/>
  <c r="G1901" i="9"/>
  <c r="G1848" i="9"/>
  <c r="G1751" i="9"/>
  <c r="G1712" i="9"/>
  <c r="G1681" i="9"/>
  <c r="G1632" i="9"/>
  <c r="G1601" i="9"/>
  <c r="G1450" i="9"/>
  <c r="G1406" i="9"/>
  <c r="G1390" i="9"/>
  <c r="G1378" i="9"/>
  <c r="G1362" i="9"/>
  <c r="G1350" i="9"/>
  <c r="G1344" i="9"/>
  <c r="G1250" i="9"/>
  <c r="G1233" i="9"/>
  <c r="G1183" i="9"/>
  <c r="G1168" i="9"/>
  <c r="G1153" i="9"/>
  <c r="G1129" i="9"/>
  <c r="G977" i="9"/>
  <c r="G871" i="9"/>
  <c r="G860" i="9"/>
  <c r="G813" i="9"/>
  <c r="G775" i="9"/>
  <c r="G500" i="9"/>
  <c r="G482" i="9"/>
  <c r="G464" i="9"/>
  <c r="G451" i="9"/>
  <c r="G427" i="9"/>
  <c r="G413" i="9"/>
  <c r="G350" i="9"/>
  <c r="G224" i="9"/>
  <c r="G682" i="9"/>
  <c r="G444" i="9"/>
  <c r="G395" i="9"/>
  <c r="G311" i="9"/>
  <c r="G272" i="9"/>
  <c r="G142" i="9"/>
  <c r="G78" i="9"/>
  <c r="G53" i="9"/>
  <c r="G14" i="9"/>
  <c r="K2525" i="7"/>
  <c r="K2469" i="7"/>
  <c r="K1729" i="7"/>
  <c r="K1537" i="7"/>
  <c r="K1538" i="7" s="1"/>
  <c r="K261" i="7"/>
  <c r="K2536" i="7"/>
  <c r="K2453" i="7"/>
  <c r="K2362" i="7"/>
  <c r="J2368" i="7" s="1"/>
  <c r="K2298" i="7"/>
  <c r="K2288" i="7"/>
  <c r="K1969" i="7"/>
  <c r="J1974" i="7" s="1"/>
  <c r="K1975" i="7" s="1"/>
  <c r="K1919" i="7"/>
  <c r="K1864" i="7"/>
  <c r="K1865" i="7" s="1"/>
  <c r="K1866" i="7" s="1"/>
  <c r="K1852" i="7" s="1"/>
  <c r="K1749" i="7"/>
  <c r="K1610" i="7"/>
  <c r="J1620" i="7" s="1"/>
  <c r="K1568" i="7"/>
  <c r="K1513" i="7"/>
  <c r="J1519" i="7" s="1"/>
  <c r="K1496" i="7"/>
  <c r="J1504" i="7" s="1"/>
  <c r="K1180" i="7"/>
  <c r="J1187" i="7" s="1"/>
  <c r="K1115" i="7"/>
  <c r="J1123" i="7" s="1"/>
  <c r="K1124" i="7" s="1"/>
  <c r="K1125" i="7" s="1"/>
  <c r="K1126" i="7" s="1"/>
  <c r="K1111" i="7" s="1"/>
  <c r="K1098" i="7"/>
  <c r="J1106" i="7" s="1"/>
  <c r="K1070" i="7"/>
  <c r="J1075" i="7" s="1"/>
  <c r="K1045" i="7"/>
  <c r="J1053" i="7" s="1"/>
  <c r="K968" i="7"/>
  <c r="J976" i="7" s="1"/>
  <c r="K890" i="7"/>
  <c r="K891" i="7" s="1"/>
  <c r="K892" i="7" s="1"/>
  <c r="K878" i="7" s="1"/>
  <c r="K842" i="7"/>
  <c r="K787" i="7"/>
  <c r="K755" i="7"/>
  <c r="K748" i="7"/>
  <c r="K749" i="7" s="1"/>
  <c r="K750" i="7" s="1"/>
  <c r="K743" i="7" s="1"/>
  <c r="K690" i="7"/>
  <c r="J699" i="7" s="1"/>
  <c r="K361" i="7"/>
  <c r="J375" i="7" s="1"/>
  <c r="K344" i="7"/>
  <c r="J352" i="7" s="1"/>
  <c r="K273" i="7"/>
  <c r="K208" i="7"/>
  <c r="K209" i="7" s="1"/>
  <c r="K165" i="7"/>
  <c r="K88" i="7"/>
  <c r="K39" i="7"/>
  <c r="G238" i="9"/>
  <c r="G191" i="9"/>
  <c r="G128" i="9"/>
  <c r="G100" i="9"/>
  <c r="K2548" i="7"/>
  <c r="K2537" i="7"/>
  <c r="K2277" i="7"/>
  <c r="K2220" i="7"/>
  <c r="K2221" i="7" s="1"/>
  <c r="K2222" i="7" s="1"/>
  <c r="K2210" i="7" s="1"/>
  <c r="K2155" i="7"/>
  <c r="K2129" i="7"/>
  <c r="K2121" i="7" s="1"/>
  <c r="K1848" i="7"/>
  <c r="K1849" i="7" s="1"/>
  <c r="K1799" i="7"/>
  <c r="K1800" i="7" s="1"/>
  <c r="K1801" i="7" s="1"/>
  <c r="K1789" i="7" s="1"/>
  <c r="K1456" i="7"/>
  <c r="K1387" i="7"/>
  <c r="K941" i="7"/>
  <c r="K924" i="7"/>
  <c r="K859" i="7"/>
  <c r="K764" i="7"/>
  <c r="K295" i="7"/>
  <c r="K296" i="7" s="1"/>
  <c r="K297" i="7" s="1"/>
  <c r="K280" i="7" s="1"/>
  <c r="K56" i="7"/>
  <c r="G736" i="9"/>
  <c r="G664" i="9"/>
  <c r="G646" i="9"/>
  <c r="G536" i="9"/>
  <c r="G528" i="9"/>
  <c r="G509" i="9"/>
  <c r="G491" i="9"/>
  <c r="G473" i="9"/>
  <c r="G402" i="9"/>
  <c r="G252" i="9"/>
  <c r="G135" i="9"/>
  <c r="G108" i="9"/>
  <c r="G92" i="9"/>
  <c r="K2564" i="7"/>
  <c r="K2504" i="7"/>
  <c r="K2505" i="7" s="1"/>
  <c r="K2498" i="7" s="1"/>
  <c r="K2480" i="7"/>
  <c r="K2454" i="7"/>
  <c r="K2428" i="7"/>
  <c r="K2404" i="7"/>
  <c r="K2331" i="7"/>
  <c r="K2289" i="7"/>
  <c r="K2290" i="7" s="1"/>
  <c r="K2141" i="7"/>
  <c r="K2063" i="7"/>
  <c r="J2072" i="7" s="1"/>
  <c r="K2073" i="7" s="1"/>
  <c r="K2074" i="7" s="1"/>
  <c r="K2075" i="7" s="1"/>
  <c r="K2059" i="7" s="1"/>
  <c r="K2036" i="7"/>
  <c r="K1949" i="7"/>
  <c r="J1954" i="7" s="1"/>
  <c r="K1955" i="7" s="1"/>
  <c r="K1956" i="7" s="1"/>
  <c r="K1957" i="7" s="1"/>
  <c r="K1945" i="7" s="1"/>
  <c r="K1785" i="7"/>
  <c r="K1787" i="7" s="1"/>
  <c r="K1773" i="7" s="1"/>
  <c r="K1657" i="7"/>
  <c r="K1545" i="7"/>
  <c r="J1555" i="7" s="1"/>
  <c r="K1416" i="7"/>
  <c r="K1282" i="7"/>
  <c r="J1290" i="7" s="1"/>
  <c r="K1265" i="7"/>
  <c r="J1273" i="7" s="1"/>
  <c r="K1274" i="7" s="1"/>
  <c r="K1248" i="7"/>
  <c r="J1256" i="7" s="1"/>
  <c r="K1230" i="7"/>
  <c r="J1238" i="7" s="1"/>
  <c r="K1213" i="7"/>
  <c r="J1221" i="7" s="1"/>
  <c r="K1062" i="7"/>
  <c r="K1063" i="7" s="1"/>
  <c r="K1064" i="7" s="1"/>
  <c r="K1058" i="7" s="1"/>
  <c r="K907" i="7"/>
  <c r="K874" i="7"/>
  <c r="K772" i="7"/>
  <c r="K773" i="7" s="1"/>
  <c r="K774" i="7" s="1"/>
  <c r="K768" i="7" s="1"/>
  <c r="K747" i="7"/>
  <c r="K724" i="7"/>
  <c r="J730" i="7" s="1"/>
  <c r="K731" i="7" s="1"/>
  <c r="K651" i="7"/>
  <c r="K447" i="7"/>
  <c r="K448" i="7" s="1"/>
  <c r="K449" i="7" s="1"/>
  <c r="K436" i="7" s="1"/>
  <c r="K292" i="7"/>
  <c r="K284" i="7"/>
  <c r="J294" i="7" s="1"/>
  <c r="K114" i="7"/>
  <c r="K102" i="7"/>
  <c r="K104" i="7" s="1"/>
  <c r="K93" i="7" s="1"/>
  <c r="K2527" i="7"/>
  <c r="K2528" i="7" s="1"/>
  <c r="K2517" i="7" s="1"/>
  <c r="K1831" i="7"/>
  <c r="K1832" i="7"/>
  <c r="K1820" i="7" s="1"/>
  <c r="K2118" i="7"/>
  <c r="K2119" i="7" s="1"/>
  <c r="K2111" i="7" s="1"/>
  <c r="K2108" i="7"/>
  <c r="K2109" i="7" s="1"/>
  <c r="K2097" i="7" s="1"/>
  <c r="K2084" i="7"/>
  <c r="K2085" i="7" s="1"/>
  <c r="K2077" i="7" s="1"/>
  <c r="K1786" i="7"/>
  <c r="K2568" i="7"/>
  <c r="K2569" i="7" s="1"/>
  <c r="K2553" i="7" s="1"/>
  <c r="K2431" i="7"/>
  <c r="K2187" i="7"/>
  <c r="K2179" i="7" s="1"/>
  <c r="K2186" i="7"/>
  <c r="K2176" i="7"/>
  <c r="K2177" i="7" s="1"/>
  <c r="K2169" i="7" s="1"/>
  <c r="K2587" i="7"/>
  <c r="K2538" i="7"/>
  <c r="K2539" i="7" s="1"/>
  <c r="K2530" i="7" s="1"/>
  <c r="K951" i="7"/>
  <c r="J959" i="7" s="1"/>
  <c r="K960" i="7" s="1"/>
  <c r="K419" i="7"/>
  <c r="K420" i="7"/>
  <c r="K408" i="7" s="1"/>
  <c r="K391" i="7"/>
  <c r="K392" i="7" s="1"/>
  <c r="K380" i="7" s="1"/>
  <c r="K2301" i="7"/>
  <c r="K2293" i="7" s="1"/>
  <c r="K73" i="7"/>
  <c r="K74" i="7"/>
  <c r="K76" i="7" s="1"/>
  <c r="K61" i="7" s="1"/>
  <c r="K2142" i="7"/>
  <c r="K2143" i="7"/>
  <c r="K2131" i="7" s="1"/>
  <c r="K1901" i="7"/>
  <c r="K1313" i="7"/>
  <c r="J1321" i="7" s="1"/>
  <c r="K1322" i="7" s="1"/>
  <c r="K2055" i="7"/>
  <c r="K2032" i="7"/>
  <c r="J2038" i="7" s="1"/>
  <c r="K2039" i="7" s="1"/>
  <c r="K2007" i="7"/>
  <c r="K1989" i="7"/>
  <c r="K1992" i="7"/>
  <c r="K1904" i="7"/>
  <c r="K1564" i="7"/>
  <c r="J1574" i="7" s="1"/>
  <c r="K1575" i="7" s="1"/>
  <c r="K1464" i="7"/>
  <c r="J1470" i="7" s="1"/>
  <c r="K1471" i="7"/>
  <c r="K1395" i="7"/>
  <c r="J1403" i="7" s="1"/>
  <c r="K1404" i="7" s="1"/>
  <c r="K676" i="7"/>
  <c r="J681" i="7" s="1"/>
  <c r="K465" i="7"/>
  <c r="K466" i="7"/>
  <c r="K451" i="7" s="1"/>
  <c r="K166" i="7"/>
  <c r="K167" i="7" s="1"/>
  <c r="K161" i="7" s="1"/>
  <c r="K50" i="7"/>
  <c r="K57" i="7"/>
  <c r="K59" i="7" s="1"/>
  <c r="K44" i="7" s="1"/>
  <c r="K1682" i="7"/>
  <c r="J1692" i="7" s="1"/>
  <c r="K1693" i="7" s="1"/>
  <c r="K2278" i="7"/>
  <c r="K2279" i="7"/>
  <c r="K2267" i="7" s="1"/>
  <c r="K1589" i="7"/>
  <c r="K1423" i="7"/>
  <c r="K1424" i="7" s="1"/>
  <c r="K1409" i="7" s="1"/>
  <c r="H507" i="2"/>
  <c r="K2549" i="7"/>
  <c r="K2481" i="7"/>
  <c r="K2334" i="7"/>
  <c r="K2327" i="7" s="1"/>
  <c r="K2242" i="7"/>
  <c r="K2234" i="7" s="1"/>
  <c r="K2165" i="7"/>
  <c r="K1769" i="7"/>
  <c r="K1732" i="7"/>
  <c r="K1674" i="7"/>
  <c r="K1618" i="7"/>
  <c r="K1539" i="7"/>
  <c r="K1524" i="7" s="1"/>
  <c r="K1054" i="7"/>
  <c r="K2156" i="7"/>
  <c r="K2157" i="7" s="1"/>
  <c r="K2145" i="7" s="1"/>
  <c r="K1629" i="7"/>
  <c r="J1638" i="7" s="1"/>
  <c r="K1639" i="7"/>
  <c r="K2470" i="7"/>
  <c r="K2020" i="7"/>
  <c r="K1881" i="7"/>
  <c r="K1520" i="7"/>
  <c r="K1076" i="7"/>
  <c r="K732" i="7"/>
  <c r="K733" i="7" s="1"/>
  <c r="K719" i="7" s="1"/>
  <c r="K486" i="7"/>
  <c r="J492" i="7" s="1"/>
  <c r="K493" i="7" s="1"/>
  <c r="K225" i="7"/>
  <c r="K226" i="7" s="1"/>
  <c r="K212" i="7" s="1"/>
  <c r="K612" i="7"/>
  <c r="K613" i="7" s="1"/>
  <c r="K599" i="7" s="1"/>
  <c r="K2397" i="7"/>
  <c r="K2382" i="7" s="1"/>
  <c r="K2378" i="7"/>
  <c r="K2379" i="7" s="1"/>
  <c r="K2373" i="7" s="1"/>
  <c r="K2369" i="7"/>
  <c r="K1922" i="7"/>
  <c r="K1850" i="7"/>
  <c r="K1834" i="7" s="1"/>
  <c r="K1505" i="7"/>
  <c r="K1457" i="7"/>
  <c r="K1458" i="7" s="1"/>
  <c r="K1443" i="7" s="1"/>
  <c r="K1388" i="7"/>
  <c r="K1389" i="7" s="1"/>
  <c r="K1374" i="7" s="1"/>
  <c r="K310" i="7"/>
  <c r="K311" i="7" s="1"/>
  <c r="K299" i="7" s="1"/>
  <c r="K244" i="7"/>
  <c r="K245" i="7" s="1"/>
  <c r="K228" i="7" s="1"/>
  <c r="K682" i="7"/>
  <c r="K2496" i="7"/>
  <c r="K2485" i="7" s="1"/>
  <c r="K2324" i="7"/>
  <c r="K2325" i="7" s="1"/>
  <c r="K2317" i="7" s="1"/>
  <c r="K2291" i="7"/>
  <c r="K2284" i="7" s="1"/>
  <c r="K2197" i="7"/>
  <c r="K2189" i="7" s="1"/>
  <c r="K2095" i="7"/>
  <c r="K2087" i="7" s="1"/>
  <c r="K1597" i="7"/>
  <c r="K1602" i="7"/>
  <c r="K1430" i="7"/>
  <c r="J1438" i="7" s="1"/>
  <c r="K1439" i="7" s="1"/>
  <c r="K1087" i="7"/>
  <c r="K1090" i="7"/>
  <c r="K543" i="7"/>
  <c r="K544" i="7" s="1"/>
  <c r="K533" i="7" s="1"/>
  <c r="K1932" i="7"/>
  <c r="J1940" i="7" s="1"/>
  <c r="K1941" i="7" s="1"/>
  <c r="H249" i="2"/>
  <c r="H568" i="2" s="1"/>
  <c r="H327" i="2"/>
  <c r="K2409" i="7"/>
  <c r="K2354" i="7"/>
  <c r="K2313" i="7"/>
  <c r="K2252" i="7"/>
  <c r="K2244" i="7" s="1"/>
  <c r="K2231" i="7"/>
  <c r="K2232" i="7" s="1"/>
  <c r="K2224" i="7" s="1"/>
  <c r="K2052" i="7"/>
  <c r="K2023" i="7"/>
  <c r="K1976" i="7"/>
  <c r="K1977" i="7" s="1"/>
  <c r="K1963" i="7" s="1"/>
  <c r="K1807" i="7"/>
  <c r="J1815" i="7" s="1"/>
  <c r="K1816" i="7" s="1"/>
  <c r="K1752" i="7"/>
  <c r="K1712" i="7"/>
  <c r="K1660" i="7"/>
  <c r="K908" i="7"/>
  <c r="K909" i="7" s="1"/>
  <c r="K894" i="7" s="1"/>
  <c r="K875" i="7"/>
  <c r="K876" i="7" s="1"/>
  <c r="K863" i="7" s="1"/>
  <c r="K789" i="7"/>
  <c r="K790" i="7"/>
  <c r="K784" i="7" s="1"/>
  <c r="K565" i="7"/>
  <c r="K566" i="7" s="1"/>
  <c r="K554" i="7" s="1"/>
  <c r="K1330" i="7"/>
  <c r="J1338" i="7" s="1"/>
  <c r="K1339" i="7" s="1"/>
  <c r="K1291" i="7"/>
  <c r="K1188" i="7"/>
  <c r="K1172" i="7"/>
  <c r="K932" i="7"/>
  <c r="J943" i="7" s="1"/>
  <c r="K944" i="7"/>
  <c r="K843" i="7"/>
  <c r="K844" i="7" s="1"/>
  <c r="K830" i="7" s="1"/>
  <c r="K665" i="7"/>
  <c r="K668" i="7"/>
  <c r="K654" i="7"/>
  <c r="K626" i="7"/>
  <c r="K627" i="7" s="1"/>
  <c r="K615" i="7" s="1"/>
  <c r="K156" i="7"/>
  <c r="K157" i="7"/>
  <c r="K115" i="7"/>
  <c r="K1347" i="7"/>
  <c r="J1352" i="7" s="1"/>
  <c r="K1353" i="7"/>
  <c r="K1239" i="7"/>
  <c r="K806" i="7"/>
  <c r="K807" i="7" s="1"/>
  <c r="K801" i="7" s="1"/>
  <c r="K700" i="7"/>
  <c r="K25" i="7"/>
  <c r="K11" i="7" s="1"/>
  <c r="K1479" i="7"/>
  <c r="J1487" i="7" s="1"/>
  <c r="K1488" i="7" s="1"/>
  <c r="K977" i="7"/>
  <c r="K504" i="7"/>
  <c r="K353" i="7"/>
  <c r="K262" i="7"/>
  <c r="K263" i="7" s="1"/>
  <c r="K248" i="7" s="1"/>
  <c r="K210" i="7"/>
  <c r="K199" i="7" s="1"/>
  <c r="K1621" i="7"/>
  <c r="K1556" i="7"/>
  <c r="K715" i="7"/>
  <c r="K716" i="7"/>
  <c r="K704" i="7" s="1"/>
  <c r="K81" i="7"/>
  <c r="K90" i="7" s="1"/>
  <c r="K89" i="7"/>
  <c r="K91" i="7" s="1"/>
  <c r="K78" i="7" s="1"/>
  <c r="K1361" i="7"/>
  <c r="J1369" i="7" s="1"/>
  <c r="K1370" i="7" s="1"/>
  <c r="K1257" i="7"/>
  <c r="K1132" i="7"/>
  <c r="J1137" i="7" s="1"/>
  <c r="K1006" i="7"/>
  <c r="J1011" i="7" s="1"/>
  <c r="K796" i="7"/>
  <c r="K797" i="7"/>
  <c r="K757" i="7"/>
  <c r="K758" i="7"/>
  <c r="K752" i="7" s="1"/>
  <c r="K595" i="7"/>
  <c r="K520" i="7"/>
  <c r="J528" i="7" s="1"/>
  <c r="K529" i="7" s="1"/>
  <c r="K123" i="7"/>
  <c r="K129" i="7" s="1"/>
  <c r="K130" i="7" s="1"/>
  <c r="K119" i="7" s="1"/>
  <c r="K1222" i="7"/>
  <c r="K1155" i="7"/>
  <c r="K1107" i="7"/>
  <c r="K925" i="7"/>
  <c r="K926" i="7" s="1"/>
  <c r="K911" i="7" s="1"/>
  <c r="K633" i="7"/>
  <c r="J638" i="7" s="1"/>
  <c r="K639" i="7" s="1"/>
  <c r="K578" i="7"/>
  <c r="K398" i="7"/>
  <c r="J403" i="7" s="1"/>
  <c r="K404" i="7" s="1"/>
  <c r="K376" i="7"/>
  <c r="K336" i="7"/>
  <c r="K269" i="7"/>
  <c r="J275" i="7" s="1"/>
  <c r="K276" i="7" s="1"/>
  <c r="K1299" i="7"/>
  <c r="J1304" i="7" s="1"/>
  <c r="K1305" i="7" s="1"/>
  <c r="K1196" i="7"/>
  <c r="J1204" i="7" s="1"/>
  <c r="K1205" i="7" s="1"/>
  <c r="K1185" i="7"/>
  <c r="K826" i="7"/>
  <c r="K472" i="7"/>
  <c r="J477" i="7" s="1"/>
  <c r="K478" i="7" s="1"/>
  <c r="K186" i="7"/>
  <c r="J194" i="7" s="1"/>
  <c r="K195" i="7" s="1"/>
  <c r="K110" i="7"/>
  <c r="K116" i="7" s="1"/>
  <c r="K813" i="7"/>
  <c r="K739" i="7"/>
  <c r="K694" i="7"/>
  <c r="K572" i="7"/>
  <c r="J577" i="7" s="1"/>
  <c r="K550" i="7"/>
  <c r="K515" i="7"/>
  <c r="K509" i="7" s="1"/>
  <c r="K426" i="7"/>
  <c r="J431" i="7" s="1"/>
  <c r="K432" i="7" s="1"/>
  <c r="K151" i="7"/>
  <c r="K145" i="7" s="1"/>
  <c r="K140" i="7"/>
  <c r="K142" i="7" s="1"/>
  <c r="K132" i="7" s="1"/>
  <c r="K1216" i="7"/>
  <c r="K1149" i="7"/>
  <c r="K1138" i="7"/>
  <c r="K1048" i="7"/>
  <c r="K1034" i="7"/>
  <c r="K1023" i="7"/>
  <c r="K1012" i="7"/>
  <c r="K458" i="7"/>
  <c r="K316" i="7"/>
  <c r="J321" i="7" s="1"/>
  <c r="K322" i="7" s="1"/>
  <c r="K172" i="7"/>
  <c r="J178" i="7" s="1"/>
  <c r="K179" i="7" s="1"/>
  <c r="K998" i="7"/>
  <c r="K40" i="7"/>
  <c r="K42" i="7" s="1"/>
  <c r="K27" i="7" s="1"/>
  <c r="K1275" i="7" l="1"/>
  <c r="K1276" i="7"/>
  <c r="K1261" i="7" s="1"/>
  <c r="K765" i="7"/>
  <c r="K766" i="7" s="1"/>
  <c r="K760" i="7" s="1"/>
  <c r="K2455" i="7"/>
  <c r="K2456" i="7"/>
  <c r="K2449" i="7" s="1"/>
  <c r="K860" i="7"/>
  <c r="K861" i="7"/>
  <c r="K846" i="7" s="1"/>
  <c r="K479" i="7"/>
  <c r="K480" i="7" s="1"/>
  <c r="K468" i="7" s="1"/>
  <c r="K1942" i="7"/>
  <c r="K1943" i="7"/>
  <c r="K1927" i="7" s="1"/>
  <c r="K640" i="7"/>
  <c r="K641" i="7" s="1"/>
  <c r="K629" i="7" s="1"/>
  <c r="K1576" i="7"/>
  <c r="K1577" i="7"/>
  <c r="K1560" i="7" s="1"/>
  <c r="K530" i="7"/>
  <c r="K531" i="7" s="1"/>
  <c r="K517" i="7" s="1"/>
  <c r="K405" i="7"/>
  <c r="K406" i="7" s="1"/>
  <c r="K394" i="7" s="1"/>
  <c r="K180" i="7"/>
  <c r="K181" i="7" s="1"/>
  <c r="K169" i="7" s="1"/>
  <c r="K323" i="7"/>
  <c r="K324" i="7"/>
  <c r="K313" i="7" s="1"/>
  <c r="K1306" i="7"/>
  <c r="K1307" i="7" s="1"/>
  <c r="K1295" i="7" s="1"/>
  <c r="K1340" i="7"/>
  <c r="K1341" i="7" s="1"/>
  <c r="K1326" i="7" s="1"/>
  <c r="K494" i="7"/>
  <c r="K495" i="7" s="1"/>
  <c r="K482" i="7" s="1"/>
  <c r="K1323" i="7"/>
  <c r="K1324" i="7" s="1"/>
  <c r="K1309" i="7" s="1"/>
  <c r="K196" i="7"/>
  <c r="K197" i="7"/>
  <c r="K183" i="7" s="1"/>
  <c r="K1206" i="7"/>
  <c r="K1207" i="7"/>
  <c r="K1192" i="7" s="1"/>
  <c r="K277" i="7"/>
  <c r="K278" i="7" s="1"/>
  <c r="K265" i="7" s="1"/>
  <c r="K1489" i="7"/>
  <c r="K1490" i="7"/>
  <c r="K1475" i="7" s="1"/>
  <c r="K1817" i="7"/>
  <c r="K1818" i="7"/>
  <c r="K1803" i="7" s="1"/>
  <c r="K961" i="7"/>
  <c r="K962" i="7" s="1"/>
  <c r="K948" i="7" s="1"/>
  <c r="K433" i="7"/>
  <c r="K434" i="7" s="1"/>
  <c r="K422" i="7" s="1"/>
  <c r="K1405" i="7"/>
  <c r="K1406" i="7" s="1"/>
  <c r="K1391" i="7" s="1"/>
  <c r="K2040" i="7"/>
  <c r="K2041" i="7" s="1"/>
  <c r="K2027" i="7" s="1"/>
  <c r="K1694" i="7"/>
  <c r="K1695" i="7"/>
  <c r="K1678" i="7" s="1"/>
  <c r="K655" i="7"/>
  <c r="K656" i="7" s="1"/>
  <c r="K643" i="7" s="1"/>
  <c r="K1640" i="7"/>
  <c r="K1641" i="7" s="1"/>
  <c r="K1625" i="7" s="1"/>
  <c r="K2588" i="7"/>
  <c r="K2589" i="7" s="1"/>
  <c r="K2571" i="7" s="1"/>
  <c r="K551" i="7"/>
  <c r="K552" i="7" s="1"/>
  <c r="K546" i="7" s="1"/>
  <c r="K1622" i="7"/>
  <c r="K1623" i="7" s="1"/>
  <c r="K1606" i="7" s="1"/>
  <c r="K1354" i="7"/>
  <c r="K1355" i="7" s="1"/>
  <c r="K1343" i="7" s="1"/>
  <c r="K669" i="7"/>
  <c r="K670" i="7" s="1"/>
  <c r="K658" i="7" s="1"/>
  <c r="K945" i="7"/>
  <c r="K946" i="7" s="1"/>
  <c r="K928" i="7" s="1"/>
  <c r="K1603" i="7"/>
  <c r="K1604" i="7" s="1"/>
  <c r="K1593" i="7" s="1"/>
  <c r="K1733" i="7"/>
  <c r="K1734" i="7"/>
  <c r="K1716" i="7" s="1"/>
  <c r="K2056" i="7"/>
  <c r="K2057" i="7"/>
  <c r="K2043" i="7" s="1"/>
  <c r="K2432" i="7"/>
  <c r="K2433" i="7"/>
  <c r="K2413" i="7" s="1"/>
  <c r="K337" i="7"/>
  <c r="K338" i="7" s="1"/>
  <c r="K326" i="7" s="1"/>
  <c r="K999" i="7"/>
  <c r="K1000" i="7" s="1"/>
  <c r="K981" i="7" s="1"/>
  <c r="K1139" i="7"/>
  <c r="K1140" i="7" s="1"/>
  <c r="K1128" i="7" s="1"/>
  <c r="K1156" i="7"/>
  <c r="K1157" i="7" s="1"/>
  <c r="K1142" i="7" s="1"/>
  <c r="K798" i="7"/>
  <c r="K799" i="7" s="1"/>
  <c r="K792" i="7" s="1"/>
  <c r="K1661" i="7"/>
  <c r="K1662" i="7"/>
  <c r="K1644" i="7" s="1"/>
  <c r="K1506" i="7"/>
  <c r="K1507" i="7"/>
  <c r="K1492" i="7" s="1"/>
  <c r="K1770" i="7"/>
  <c r="K1771" i="7"/>
  <c r="K1756" i="7" s="1"/>
  <c r="K978" i="7"/>
  <c r="K979" i="7" s="1"/>
  <c r="K964" i="7" s="1"/>
  <c r="K1675" i="7"/>
  <c r="K1676" i="7" s="1"/>
  <c r="K1664" i="7" s="1"/>
  <c r="K827" i="7"/>
  <c r="K828" i="7" s="1"/>
  <c r="K817" i="7" s="1"/>
  <c r="K1223" i="7"/>
  <c r="K1224" i="7"/>
  <c r="K1209" i="7" s="1"/>
  <c r="K117" i="7"/>
  <c r="K106" i="7" s="1"/>
  <c r="K1713" i="7"/>
  <c r="K1714" i="7" s="1"/>
  <c r="K1697" i="7" s="1"/>
  <c r="K2314" i="7"/>
  <c r="K2315" i="7" s="1"/>
  <c r="K2303" i="7" s="1"/>
  <c r="K1077" i="7"/>
  <c r="K1078" i="7" s="1"/>
  <c r="K1066" i="7" s="1"/>
  <c r="K2166" i="7"/>
  <c r="K2167" i="7"/>
  <c r="K2159" i="7" s="1"/>
  <c r="K1590" i="7"/>
  <c r="K1591" i="7" s="1"/>
  <c r="K1579" i="7" s="1"/>
  <c r="K1441" i="7"/>
  <c r="K1426" i="7" s="1"/>
  <c r="K1440" i="7"/>
  <c r="K1472" i="7"/>
  <c r="K1473" i="7" s="1"/>
  <c r="K1460" i="7" s="1"/>
  <c r="K1108" i="7"/>
  <c r="K1109" i="7" s="1"/>
  <c r="K1094" i="7" s="1"/>
  <c r="K579" i="7"/>
  <c r="K580" i="7" s="1"/>
  <c r="K568" i="7" s="1"/>
  <c r="K158" i="7"/>
  <c r="K159" i="7" s="1"/>
  <c r="K153" i="7" s="1"/>
  <c r="K1753" i="7"/>
  <c r="K1754" i="7" s="1"/>
  <c r="K1736" i="7" s="1"/>
  <c r="K2355" i="7"/>
  <c r="K2356" i="7" s="1"/>
  <c r="K2344" i="7" s="1"/>
  <c r="K1923" i="7"/>
  <c r="K1924" i="7" s="1"/>
  <c r="K1908" i="7" s="1"/>
  <c r="K1521" i="7"/>
  <c r="K1522" i="7" s="1"/>
  <c r="K1509" i="7" s="1"/>
  <c r="K1055" i="7"/>
  <c r="K1056" i="7" s="1"/>
  <c r="K1041" i="7" s="1"/>
  <c r="K1905" i="7"/>
  <c r="K1906" i="7" s="1"/>
  <c r="K1885" i="7" s="1"/>
  <c r="K1035" i="7"/>
  <c r="K1036" i="7" s="1"/>
  <c r="K1027" i="7" s="1"/>
  <c r="K1240" i="7"/>
  <c r="K1241" i="7" s="1"/>
  <c r="K1226" i="7" s="1"/>
  <c r="K814" i="7"/>
  <c r="K815" i="7" s="1"/>
  <c r="K809" i="7" s="1"/>
  <c r="K354" i="7"/>
  <c r="K355" i="7" s="1"/>
  <c r="K340" i="7" s="1"/>
  <c r="K701" i="7"/>
  <c r="K702" i="7" s="1"/>
  <c r="K686" i="7" s="1"/>
  <c r="K1173" i="7"/>
  <c r="K1174" i="7" s="1"/>
  <c r="K1159" i="7" s="1"/>
  <c r="K2410" i="7"/>
  <c r="K2411" i="7" s="1"/>
  <c r="K2400" i="7" s="1"/>
  <c r="K683" i="7"/>
  <c r="K684" i="7"/>
  <c r="K672" i="7" s="1"/>
  <c r="K2370" i="7"/>
  <c r="K2371" i="7" s="1"/>
  <c r="K2358" i="7" s="1"/>
  <c r="K1882" i="7"/>
  <c r="K1883" i="7" s="1"/>
  <c r="K1868" i="7" s="1"/>
  <c r="K1993" i="7"/>
  <c r="K1994" i="7" s="1"/>
  <c r="K1979" i="7" s="1"/>
  <c r="K377" i="7"/>
  <c r="K378" i="7" s="1"/>
  <c r="K357" i="7" s="1"/>
  <c r="K740" i="7"/>
  <c r="K741" i="7" s="1"/>
  <c r="K735" i="7" s="1"/>
  <c r="K1013" i="7"/>
  <c r="K1014" i="7" s="1"/>
  <c r="K1002" i="7" s="1"/>
  <c r="K1258" i="7"/>
  <c r="K1259" i="7" s="1"/>
  <c r="K1244" i="7" s="1"/>
  <c r="K1189" i="7"/>
  <c r="K1190" i="7"/>
  <c r="K1176" i="7" s="1"/>
  <c r="K1091" i="7"/>
  <c r="K1092" i="7" s="1"/>
  <c r="K1080" i="7" s="1"/>
  <c r="K2483" i="7"/>
  <c r="K2474" i="7" s="1"/>
  <c r="K2482" i="7"/>
  <c r="K1557" i="7"/>
  <c r="K1558" i="7" s="1"/>
  <c r="K1541" i="7" s="1"/>
  <c r="K1024" i="7"/>
  <c r="K1025" i="7"/>
  <c r="K1016" i="7" s="1"/>
  <c r="K596" i="7"/>
  <c r="K597" i="7" s="1"/>
  <c r="K582" i="7" s="1"/>
  <c r="K1371" i="7"/>
  <c r="K1372" i="7" s="1"/>
  <c r="K1357" i="7" s="1"/>
  <c r="K505" i="7"/>
  <c r="K506" i="7" s="1"/>
  <c r="K497" i="7" s="1"/>
  <c r="K1292" i="7"/>
  <c r="K1293" i="7"/>
  <c r="K1278" i="7" s="1"/>
  <c r="K2024" i="7"/>
  <c r="K2025" i="7" s="1"/>
  <c r="K2011" i="7" s="1"/>
  <c r="K2471" i="7"/>
  <c r="K2472" i="7" s="1"/>
  <c r="K2458" i="7" s="1"/>
  <c r="K2550" i="7"/>
  <c r="K2551" i="7" s="1"/>
  <c r="K2541" i="7" s="1"/>
  <c r="K2008" i="7"/>
  <c r="K2009" i="7" s="1"/>
  <c r="K1996" i="7" s="1"/>
</calcChain>
</file>

<file path=xl/sharedStrings.xml><?xml version="1.0" encoding="utf-8"?>
<sst xmlns="http://schemas.openxmlformats.org/spreadsheetml/2006/main" count="12104" uniqueCount="1630">
  <si>
    <t>Fase 1A del Pediatric Cancer Center Barcelona</t>
  </si>
  <si>
    <t>Hospital Sant Joan de Déu</t>
  </si>
  <si>
    <t>PRESSUPOST</t>
  </si>
  <si>
    <t>Preu</t>
  </si>
  <si>
    <t>Amidament</t>
  </si>
  <si>
    <t>Import</t>
  </si>
  <si>
    <t>Obra</t>
  </si>
  <si>
    <t>01</t>
  </si>
  <si>
    <t>Pressupost1491_PCCB</t>
  </si>
  <si>
    <t>Capítol</t>
  </si>
  <si>
    <t>0A</t>
  </si>
  <si>
    <t>OBRA NOVA</t>
  </si>
  <si>
    <t>Titol 1</t>
  </si>
  <si>
    <t>00</t>
  </si>
  <si>
    <t>MOVIMENT DE TERRES</t>
  </si>
  <si>
    <t>'01.0A.00</t>
  </si>
  <si>
    <t>E222ZR01</t>
  </si>
  <si>
    <t>m3</t>
  </si>
  <si>
    <t>Excavació de rasa per a riostra de fins a 2 m de profunditat, en terreny fluix (SPT &lt;20), realitzada amb retroexcavadora i càrrega mecànica sobre camió. Amidament del perfil teòric del terreny
No s'ha d'abonar l'excés d'excavació que s'hagi produït sense l'autorització de la DF, ni la càrrega i el transport del material ni els treballs que calguin per a reomplir-lo.
Inclou la càrrega, allisada de talussos, esgotaments per pluja o inundació i quantes operacions faci falta per a una correcta execució de les obres.
També estan inclosos en el preu el manteniment dels camins de comunicació entre el desmunt i les zones on han d'anar les terres, la seva creació, i la seva eliminació, si s'escau.
Tan sols s'han d'abonar els esllavissaments no provocats, sempre que s'hagin observat totes les prescripcions relatives a excavacions, entibacions i voladures.
Inclosos tots els mitjans i materials auxiliars necessaris per deixar la partida totalment acabada, segons normativa d'aplicació i/o plànols de projecte.</t>
  </si>
  <si>
    <t>E222ZM01</t>
  </si>
  <si>
    <t>Excavació de rasa per a sabata de mur de fins a 2 m de fondària, en terreny fluix (SPT &lt;20), realitzada amb retroexcavadora i càrrega mecànica sobre camió. Amidament del perfil teòric del terreny
Inclosos tots els mitjans i materials auxiliars necessaris per deixar la partida totalment acabada, segons normativa d'aplicació i/o plànols de projecte.</t>
  </si>
  <si>
    <t>E222Z004</t>
  </si>
  <si>
    <t>Excavació de rasa per a encep, posterior a l'execució de la unitat de pilots/micropilots, fins a 2 m de profunditat,  en terreny compacte (SPT 20-50), realitzada amb mitjans manuals i amb les terres deixades al costat. Amidament del perfil teòric del terreny
Inclosos tots els mitjans i materials auxiliars necessaris per deixar la partida totalment acabada, segons normativa d'aplicació i/o plànols de projecte.</t>
  </si>
  <si>
    <t>132G2000</t>
  </si>
  <si>
    <t>m</t>
  </si>
  <si>
    <t>Mur de terra armada amb bloc, de 2 m d'alçada mitjana, amb neteja i esbrossada del terreny, rebaix, formació de rasa de fonament de formigó en massa, drenatge amb tub, graves i feltre de polipropilè, formació de mur i reblert amb terres. Inclou element prefabricat d'acabat a l'extradós del mur, conectat a l'armat de terres.
Inclosos tots els mitjans i materials auxiliars necessaris per deixar la partida totalment acabada, segons normativa d'aplicació i/o plànols de projecte.</t>
  </si>
  <si>
    <t>K221E472</t>
  </si>
  <si>
    <t>Excavació de terres per a buidat de soterrani, de més de 6 m de fondària, en terreny compacte (SPT 20-50), realitzada amb pala excavadora i càrrega directa sobre camió
Inclosos tots els mitjans i materials auxiliars necessaris per deixar la partida totalment acabada, segons normativa d'aplicació i/o plànols de projecte.</t>
  </si>
  <si>
    <t>K225177F</t>
  </si>
  <si>
    <t>Terraplenat i piconatge mecànics amb terres adequades, en tongades de fins a 25 cm, amb una compactació del 95% del PM
Inclosos tots els mitjans i materials auxiliars necessaris per deixar la partida totalment acabada, segons normativa d'aplicació i/o plànols de projecte.</t>
  </si>
  <si>
    <t>E2A11000</t>
  </si>
  <si>
    <t>Subministrament de terra seleccionada d'aportació
Inclosos tots els mitjans i materials auxiliars necessaris per deixar la partida totalment acabada, segons normativa d'aplicació i/o plànols de projecte.</t>
  </si>
  <si>
    <t>4D5A12PN</t>
  </si>
  <si>
    <t>Drenatge perimetral de fonament corregut, amb excavació de rasa 1 m d'amplària i fins a 1 m de fondària, llit de formigó de 10 cm de gruix, per a recolzament de tub de PVC per a drenatges ranurat de diàmetre 125 mm, capa filtrant amb geotèxtil, reblert de la rasa amb graves per a drenatge, i càrrega de terres
Inclòs connexió a xarxa de sanejament existent.
Inclosos tots els mitjans i materials auxiliars necessaris per deixar la partida totalment acabada, segons normativa d'aplicació i/o plànols de projecte.</t>
  </si>
  <si>
    <t>E2R35067</t>
  </si>
  <si>
    <t>Transport de terres a instal·lació autoritzada de gestió de residus, amb camió de 12 t i temps d'espera per a la càrrega amb mitjans mecànics, amb un recorregut de més de 5 i fins a 10 km</t>
  </si>
  <si>
    <t>E2RA7LP0</t>
  </si>
  <si>
    <t>Deposició controlada a dipòsit autoritzat de residus de terra inerts amb una densitat 1,6 t/m3, procedents d'excavació, amb codi 170504 segons la Llista Europea de Residus (ORDEN MAM/304/2002)</t>
  </si>
  <si>
    <t>TOTAL</t>
  </si>
  <si>
    <t>ENDERROCS</t>
  </si>
  <si>
    <t>'01.0A.01</t>
  </si>
  <si>
    <t>K2144APN</t>
  </si>
  <si>
    <t>m2</t>
  </si>
  <si>
    <t>Enderroc de sostre complet de forjat reticular, incloent entrebigat, biguetes, amb mitjans manuals i mecànics i càrrega manual de runa sobre camió o contenidor
Inclosos tots els mitjans i materials auxiliars necessaris per deixar la partida totalment acabada, segons normativa d'aplicació i/o plànols de projecte.</t>
  </si>
  <si>
    <t>K2148134</t>
  </si>
  <si>
    <t>Enderroc de pilar de formigó armat, a mà i amb compressor i càrrega manual de runa sobre camió o contenidor
Inclosos tots els mitjans i materials auxiliars necessaris per deixar la partida totalment acabada, segons normativa d'aplicació i/o plànols de projecte.</t>
  </si>
  <si>
    <t>K2192913</t>
  </si>
  <si>
    <t>Enderroc de solera de formigó lleugerament armat, de fins a 15 cm de gruix, amb compressor i càrrega manual de runa sobre camió o contenidor
Inclosos tots els mitjans i materials auxiliars necessaris per deixar la partida totalment acabada, segons normativa d'aplicació i/o plànols de projecte.</t>
  </si>
  <si>
    <t>K21353PN</t>
  </si>
  <si>
    <t>Enderroc de mur de contenció de formigó armat, amb mitjans mecànics i càrrega manual i mecànica de runa sobre camió
Inclosos tots els mitjans i materials auxiliars necessaris per deixar la partida totalment acabada, segons normativa d'aplicació i/o plànols de projecte.</t>
  </si>
  <si>
    <t>K214U070</t>
  </si>
  <si>
    <t>Tall d'estructures de formigó en massa o armat, amb serra amb disc de diamant i càrrega manual i mecànica de runa sobre camió o contenidor
Inclosos tots els mitjans i materials auxiliars necessaris per deixar la partida totalment acabada, segons normativa d'aplicació i/o plànols de projecte.</t>
  </si>
  <si>
    <t>K2150011</t>
  </si>
  <si>
    <t>Enderroc complert de coberta plana, inclos minvells, acabats, impermeabilitzacions, recrescuts, amb mitjans manuals i/o mecànics i càrrega manual de runa sobre camió o contenidor
Inclosos tots els mitjans i materials auxiliars necessaris per deixar la partida totalment acabada, segons normativa d'aplicació i/o plànols de projecte.</t>
  </si>
  <si>
    <t>K21655PN</t>
  </si>
  <si>
    <t>Enderroc de gelosia d'alumini, i subestructura de suport amb mitjans manuals i/o mecànics i càrrega manual de runa sobre camió o contenidor
Inclosos tots els mitjans i materials auxiliars necessaris per deixar la partida totalment acabada, segons normativa d'aplicació i/o plànols de projecte.</t>
  </si>
  <si>
    <t>K218D6A0</t>
  </si>
  <si>
    <t>Desmuntatge d'aplacat de pedra en parament, inclòs arrencada de claus, tacs i restes d'aïllament projectat adherit al parament amb mitjans manuals, neteja i aplec del material per a la seva reutilització i càrrega manual de runa sobre camió o contenidor
Inclosos tots els mitjans i materials auxiliars necessaris per deixar la partida totalment acabada, segons normativa d'aplicació i/o plànols de projecte.</t>
  </si>
  <si>
    <t>K2153DPN</t>
  </si>
  <si>
    <t>Arrencada de plaques tipus sandwich en coberta, inclosa subestructura, amb mitjans manuals i càrrega manual de runa sobre camió o contenidor
Inclosos tots els mitjans i materials auxiliars necessaris per deixar la partida totalment acabada, segons normativa d'aplicació i/o plànols de projecte.</t>
  </si>
  <si>
    <t>K2163511</t>
  </si>
  <si>
    <t>Enderroc de paredó de ceràmica 10 cm de gruix, amb mitjans manuals i càrrega manual de runa sobre camió o contenidor
Inclosos tots els mitjans i materials auxiliars necessaris per deixar la partida totalment acabada, segons normativa d'aplicació i/o plànols de projecte.</t>
  </si>
  <si>
    <t>K2164771</t>
  </si>
  <si>
    <t>Enderroc de paret de tancament de maó calat de 15 cm de gruix, a mà i amb martell trencador manual i càrrega manual de runa sobre camió o contenidor.
Inclosos tots els mitjans i materials auxiliars necessaris per deixar la partida totalment acabada, segons normativa d'aplicació i/o plànols de projecte.</t>
  </si>
  <si>
    <t>K2194721</t>
  </si>
  <si>
    <t>Arrencada de paviment de terratzo, amb mitjans manuals i càrrega manual de runa sobre camió o contenidor
Inclosos tots els mitjans i materials auxiliars necessaris per deixar la partida totalment acabada, segons normativa d'aplicació i/o plànols de projecte.</t>
  </si>
  <si>
    <t>K33Z11PN</t>
  </si>
  <si>
    <t>Ataconat de maó massís en recalçats amb morter expansiu. Inclosos tots els mitjans i materials auxiliars necessaris per deixar la partida totalment acabada, segons normativa d'aplicació i/o plànols de projecte.
Inclosos tots els mitjans i materials auxiliars necessaris per deixar la partida totalment acabada, segons normativa d'aplicació i/o plànols de projecte.</t>
  </si>
  <si>
    <t>K21H1331</t>
  </si>
  <si>
    <t>u</t>
  </si>
  <si>
    <t>Arrencada de llumenera exterior muntada sobre columna o bàcul, a una alçària &lt;= 10 m, amb mitjans manuals i càrrega manual sobre camió o contenidor
Inclosos tots els mitjans i materials auxiliars necessaris per deixar la partida totalment acabada, segons normativa d'aplicació i/o plànols de projecte.</t>
  </si>
  <si>
    <t>K21GU0PN</t>
  </si>
  <si>
    <t>pa</t>
  </si>
  <si>
    <t>Anul·lació i desmuntatge d'instal·lacions existents, incloent modificacions en la instal·lació existent per a poder fer talls puntuals sense afectar al servei de la mateixa planta o zona, i tenint en compte que s'haura de mantenir en servei les zones que continuen en funcionament. S'inclou el desmuntatge de climatitzadors existents així com bancades. Les fases i zones d'intervenció seran a definir per la propietat.
Inclosos tots els mitjans i materials auxiliars necessaris per deixar la partida totalment acabada, segons normativa d'aplicació i/o plànols de projecte.</t>
  </si>
  <si>
    <t>K2R24200</t>
  </si>
  <si>
    <t>Classificació a peu d'obra de residus de construcció o demolició en fraccions segons REAL DECRETO 105/2008, amb mitjans manuals</t>
  </si>
  <si>
    <t>K2R64267</t>
  </si>
  <si>
    <t>Càrrega amb mitjans mecànics i transport de residus inerts o no especials a instal·lació autoritzada de gestió de residus, amb camió per a transport de 12 t, amb un recorregut de més de 5 i fins a 10 km</t>
  </si>
  <si>
    <t>K2RA73G1</t>
  </si>
  <si>
    <t>Deposició controlada a dipòsit autoritzat, amb cànon sobre la deposició controlada dels residus de la construcció inclòs, segons la LLEI 8/2008, de residus barrejats inerts amb una densitat 1,0 t/m3, procedents de construcció o demolició, amb codi 170107 segons la Llista Europea de Residus (ORDEN MAM/304/2002)</t>
  </si>
  <si>
    <t>K21R13PN</t>
  </si>
  <si>
    <t>Retirada d'elements de jardineria, arbres mitjans, arbustos, per tal de deixar la zona lliure d'elements de jardineria.
Inclosos tots els mitjans i materials auxiliars necessaris per deixar la partida totalment acabada, segons normativa d'aplicació i/o plànols de projecte.</t>
  </si>
  <si>
    <t>02</t>
  </si>
  <si>
    <t>ESTRUCTURA</t>
  </si>
  <si>
    <t>Titol 2</t>
  </si>
  <si>
    <t>FONAMENTS</t>
  </si>
  <si>
    <t>Titol 3</t>
  </si>
  <si>
    <t>RIOSTRES</t>
  </si>
  <si>
    <t>'01.0A.02.01.01</t>
  </si>
  <si>
    <t>E3Z112T1</t>
  </si>
  <si>
    <t>Capa de neteja i anivellament de 10 cm de gruix de formigó HL-150/B/20 de consistència tova i grandària màxima del granulat 20 mm, abocat des de camió
Inclosos tots els mitjans i materials auxiliars necessaris per deixar la partida totalment acabada, segons normativa d'aplicació i/o plànols de projecte.</t>
  </si>
  <si>
    <t>E385Z003</t>
  </si>
  <si>
    <t>Formigó per a riostres, HA-25/B/20/IIa, de consistència tova i tamany màxim de l'àrido 20, abocat amb bomba
Inclosos tots els mitjans i materials auxiliars necessaris per deixar la partida totalment acabada, segons normativa d'aplicació i/o plànols de projecte.
Inclosos tots els mitjans i materials auxiliars necessaris per deixar la partida totalment acabada, segons normativa d'aplicació i/o plànols de projecte.</t>
  </si>
  <si>
    <t>E38B3000</t>
  </si>
  <si>
    <t>kg</t>
  </si>
  <si>
    <t>Armadura per a traves i pilarets AP500 S d'acer en barres corrugades B500S de límit elàstic &gt;= 500 N/mm2
Inclosos tots els mitjans i materials auxiliars necessaris per deixar la partida totalment acabada, segons normativa d'aplicació i/o plànols de projecte.
Inclosos tots els mitjans i materials auxiliars necessaris per deixar la partida totalment acabada, segons normativa d'aplicació i/o plànols de projecte.</t>
  </si>
  <si>
    <t>ENCEPS</t>
  </si>
  <si>
    <t>'01.0A.02.01.02</t>
  </si>
  <si>
    <t>E3F5Z004</t>
  </si>
  <si>
    <t>Formigó per a enceps, HA-25/B/20/IIa, de consistència tova i grandària màxima del granulat 20 mm, abocat amb bomba
Inclosos tots els mitjans i materials auxiliars necessaris per deixar la partida totalment acabada, segons normativa d'aplicació i/o plànols de projecte.</t>
  </si>
  <si>
    <t>E3FB3000</t>
  </si>
  <si>
    <t>Armadura per a enceps AP500 S d'acer en barres corrugades B500S de límit elàstic &gt;= 500 N/mm2
Inclosos tots els mitjans i materials auxiliars necessaris per deixar la partida totalment acabada, segons normativa d'aplicació i/o plànols de projecte.</t>
  </si>
  <si>
    <t>03</t>
  </si>
  <si>
    <t>PILOTES</t>
  </si>
  <si>
    <t>'01.0A.02.01.03</t>
  </si>
  <si>
    <t>E3EZ1800</t>
  </si>
  <si>
    <t>Desplaçament, muntatge i desmuntatge a obra i retirada de l'equip de perforació per a pilons barrinats formigonats pel tub central de la barrina
Inclosos tots els mitjans i materials auxiliars necessaris per deixar la partida totalment acabada, segons normativa d'aplicació i/o plànols de projecte.</t>
  </si>
  <si>
    <t>E3E5845K</t>
  </si>
  <si>
    <t>Perforació i formigonament de pilons barrinats formigonats pel tub central de la barrina en terreny fluix, de diàmetre 45 cm amb formigó HA-25/L/20/IIa, amb additiu superplastificant, de consistència líquida i grandària màxima del granulat 20 mm, amb &gt;= 375 kg/m3 de ciment
Inclosos tots els mitjans i materials auxiliars necessaris per deixar la partida totalment acabada, segons normativa d'aplicació i/o plànols de projecte.</t>
  </si>
  <si>
    <t>E3E5855K</t>
  </si>
  <si>
    <t>Perforació i formigonament de pilons barrinats formigonats pel tub central de la barrina en terreny fluix, de diàmetre 55 cm amb formigó HA-25/L/20/IIa, amb additiu superplastificant, de consistència líquida i grandària màxima del granulat 20 mm, amb &gt;= 375 kg/m3 de ciment
Inclosos tots els mitjans i materials auxiliars necessaris per deixar la partida totalment acabada, segons normativa d'aplicació i/o plànols de projecte.</t>
  </si>
  <si>
    <t>E3EB3000</t>
  </si>
  <si>
    <t>Armadura per a pilons AP500 S d'acer en barres corrugades B500S de límit elàstic &gt;= 500 N/mm2
Inclosos tots els mitjans i materials auxiliars necessaris per deixar la partida totalment acabada, segons normativa d'aplicació i/o plànols de projecte.</t>
  </si>
  <si>
    <t>E3EZA040</t>
  </si>
  <si>
    <t>Enderroc de cap de piló, de diàmetre 45 cm
Inclosos tots els mitjans i materials auxiliars necessaris per deixar la partida totalment acabada, segons normativa d'aplicació i/o plànols de projecte.</t>
  </si>
  <si>
    <t>E3EZA050</t>
  </si>
  <si>
    <t>Enderroc de cap de piló, de diàmetre 55 cm
Inclosos tots els mitjans i materials auxiliars necessaris per deixar la partida totalment acabada, segons normativa d'aplicació i/o plànols de projecte.</t>
  </si>
  <si>
    <t>EBROCADIAM</t>
  </si>
  <si>
    <t>Broca diamantada de diàmetre 450 mm. Comprén totes les broques i les seves corones diamantades utilitzades en els treballs de perforació rotativa de pilotage en roca.</t>
  </si>
  <si>
    <t>E3E5CPI5</t>
  </si>
  <si>
    <t>Previsió de canvi de tipus de pilotatge en funció de la sostenibilitat del terreny durant el procés de perforació donades les caracteístiques del terreny descrites a l'estudi geotècnic per a la capa de reblerts. Perforació i formigonament de pilons d'extracció amb entubació perduda en terreny fluix, de diàmetre 45 cm amb formigó HA-25/L/20/IIa, amb additiu superplastificant, de consistència líquida i grandària màxima del granulat 20 mm, amb &gt;= 325 kg/m3 de ciment
Inclosos tots els mitjans i materials auxiliars necessaris per deixar la partida totalment acabada, segons normativa d'aplicació i/o plànols de projecte.</t>
  </si>
  <si>
    <t>04</t>
  </si>
  <si>
    <t>MURS</t>
  </si>
  <si>
    <t>'01.0A.02.01.04</t>
  </si>
  <si>
    <t>E325ZM01</t>
  </si>
  <si>
    <t>Formigó per a sabata de mur, HA-25/B/20/IIa, de consistència tova i tamany màxim del granulat 20, abocat amb bomba
Inclosos tots els mitjans i materials auxiliars necessaris per deixar la partida totalment acabada, segons normativa d'aplicació i/o plànols de projecte.</t>
  </si>
  <si>
    <t>E32BZM01</t>
  </si>
  <si>
    <t xml:space="preserve">Armadura per a sabata de mur AP500 S d'acer en barres corrugades B500S de límit elàstic &gt;= 500 N/mm2. La partida no inclou les esperes d'elements estructurals que arrenquin d'aquest element de fonamentació.
Queda inclós en el preu la p.p. d'elements auxiliars de muntatge necessaris per a la correcta execució de la unitat d'obra. </t>
  </si>
  <si>
    <t>E32D1A06</t>
  </si>
  <si>
    <t>Muntatge i desmuntatge d'una cara d'encofrat amb plafó metàl·lic de 250x50 cm, per a murs de contenció de base rectilínia encofrats a dues cares, d'una alçària &lt;= 6 m
Inclosos tots els mitjans i materials auxiliars necessaris per deixar la partida totalment acabada, segons normativa d'aplicació i/o plànols de projecte.</t>
  </si>
  <si>
    <t>E325Z010</t>
  </si>
  <si>
    <t>Formigó per a murs de contenció de 6 m d'alçària com a màxim, HA-25/B/20/IIa de consistència tova i grandària màxima del granulat 20 mm i abocat amb bomba
Inclosos tots els mitjans i materials auxiliars necessaris per deixar la partida totalment acabada, segons normativa d'aplicació i/o plànols de projecte.</t>
  </si>
  <si>
    <t>E32B300Q</t>
  </si>
  <si>
    <t>Armadura per a murs de contenció AP500 S, d'una alçària màxima de 6 m, d'acer en barres corrugades B500S de límit elàstic &gt;= 500 N/mm2
Inclosos tots els mitjans i materials auxiliars necessaris per deixar la partida totalment acabada, segons normativa d'aplicació i/o plànols de projecte.</t>
  </si>
  <si>
    <t>17951111</t>
  </si>
  <si>
    <t>Impermeabilització exterior de mur de contenció de &lt;= 3 m d'alçària amb emulsió bituminosa, capa drenant amb làmina de drenatge nodular de polietilè d'alta densitat i capa filtrant amb un geotèxtil, fixada mecànicament. I2+D1 segons CTE/DB-HS</t>
  </si>
  <si>
    <t>05</t>
  </si>
  <si>
    <t>SOLERES</t>
  </si>
  <si>
    <t>'01.0A.02.01.05</t>
  </si>
  <si>
    <t>E936N3B0</t>
  </si>
  <si>
    <t>Solera de 15 cm de gruix de formigó d'ús no estructural de resistència a compressió15 N/mm2, consistència tova i grandària màxima del granulat 20 mm, HNE-15/B/20, abocat amb transport interior mecànic
Inclosos tots els mitjans i materials auxiliars necessaris per deixar la partida totalment acabada, segons normativa d'aplicació i/o plànols de projecte.</t>
  </si>
  <si>
    <t>193513PN</t>
  </si>
  <si>
    <t xml:space="preserve">Impermeabilització de solera amb capa drenant amb grava de pedrera de 50 a 70 mm de D, doble geotèxtil i capa filtrant de polipropilè. </t>
  </si>
  <si>
    <t>06</t>
  </si>
  <si>
    <t>SABATES</t>
  </si>
  <si>
    <t>'01.0A.02.01.06</t>
  </si>
  <si>
    <t>K33535H3</t>
  </si>
  <si>
    <t>Formigó per a recalçats a una fondària &lt;= 3 m, HA-25/B/20/IIa, de consistència tova i grandària màxima del granulat 20 mm, abocat amb cubilot
Inclosos tots els mitjans i materials auxiliars necessaris per deixar la partida totalment acabada, segons normativa d'aplicació i/o plànols de projecte.</t>
  </si>
  <si>
    <t>07</t>
  </si>
  <si>
    <t>MICROPILONS</t>
  </si>
  <si>
    <t>'01.0A.02.01.07</t>
  </si>
  <si>
    <t>K3DZ2000</t>
  </si>
  <si>
    <t>Desplaçament, muntatge i desmuntatge a obra d'equip d'execució de micropilons
Inclosos tots els mitjans i materials auxiliars necessaris per deixar la partida totalment acabada, segons normativa d'aplicació i/o plànols de projecte.</t>
  </si>
  <si>
    <t>E3D1Z010</t>
  </si>
  <si>
    <t>Execució de micropilons TITAN 73/53 amb broca de perforació de diàmetre 200mm, i 300mm de diàmetre exterior, injecció única (IGU) de beurada de ciment segons projecte i perforació en roca de profunditat segons plànols incloent empotrament. Fins i tot p.p. d'elements auxiliars com el sistema de fixació en encep mitjançant placa de 250x250x40 mm i d'altres peces especials. 
Criteri d'amidament: Micropilot totalment executat
Inclosos tots els mitjans i materials auxiliars necessaris per deixar la partida totalment acabada, segons normativa d'aplicació i/o plànols de projecte.</t>
  </si>
  <si>
    <t>E3DZBZ01</t>
  </si>
  <si>
    <t>Enderroc de cap de micropiló, de diàmetre 200 mm. Incloent el repicat de la beurada
Inclosos tots els mitjans i materials auxiliars necessaris per deixar la partida totalment acabada, segons normativa d'aplicació i/o plànols de projecte.</t>
  </si>
  <si>
    <t>E3E5MICR</t>
  </si>
  <si>
    <t>Previsió de reforçament de fonaments existents mitjançant micropilotatge tipusTITAN 73/53. Inclou excavació, armat i formigonat dels enceps corresponents. Totalment acabat
Inclosos tots els mitjans i materials auxiliars necessaris per deixar la partida totalment acabada, segons normativa d'aplicació i/o plànols de projecte.</t>
  </si>
  <si>
    <t>FORJAT SANITARI</t>
  </si>
  <si>
    <t>'01.0A.02.02</t>
  </si>
  <si>
    <t>E4LV75HM</t>
  </si>
  <si>
    <t>Sostre de 25+5 cm, de llosa alveolar de formigó pretesat de 25 cm d'alçària i 100 a 120 cm d'amplària, amb junt lateral obert superiorment, de 235,6 a 264,4 kNm per m d'amplària de moment flector últim, inclou recolzament neopré sobre mur o morter sobre perfil
Inclosos tots els mitjans i materials auxiliars necessaris per deixar la partida totalment acabada, segons normativa d'aplicació i/o plànols de projecte.</t>
  </si>
  <si>
    <t>E45A17H3</t>
  </si>
  <si>
    <t>Formigó per a sostre nervat unidireccional, HA-25/B/20/I, de consistència tova i grandària màxima del granulat 20 mm, abocat amb cubilot
Inclosos tots els mitjans i materials auxiliars necessaris per deixar la partida totalment acabada, segons normativa d'aplicació i/o plànols de projecte.</t>
  </si>
  <si>
    <t>E4B93000</t>
  </si>
  <si>
    <t>Armadura per a sostres amb elements resistents industrialitzats AP500 S d'acer en barres corrugades B500S de límit elàstic &gt;= 500 N/mm2
Inclosos tots els mitjans i materials auxiliars necessaris per deixar la partida totalment acabada, segons normativa d'aplicació i/o plànols de projecte.</t>
  </si>
  <si>
    <t>E4BAZ003</t>
  </si>
  <si>
    <t>Armadura per a sostre nervat unidireccional AP500 T amb malla electrosoldada de barres corrugades d'acer ME 15x15 cm D:5-5 mm 6x2,2 m B500T UNE-EN 10080, elaborada a l'obra i manipulada a taller.
Queda inclós en el preu la p.p. d'elements auxiliars de muntatge necessaris per a la correcta execució de la unitat d'obra. 
Inclosos tots els mitjans i materials auxiliars necessaris per deixar la partida totalment acabada, segons normativa d'aplicació i/o plànols de projecte.</t>
  </si>
  <si>
    <t>E4B23001</t>
  </si>
  <si>
    <t>Armat per a esperes de murs de bloc, AP500 S d'acer en barres corrugades B500S de límit elàstic &gt;=500 N/mm
Inclosos tots els mitjans i materials auxiliars necessaris per deixar la partida totalment acabada, segons normativa d'aplicació i/o plànols de projecte.</t>
  </si>
  <si>
    <t>E4EZ3000</t>
  </si>
  <si>
    <t>Acer en barres corrugades elaborat a l'obra B500S de límit elàstic &gt;= 500 N/mm2 per a l'armadura de parets de blocs de morter de ciment
Inclosos tots els mitjans i materials auxiliars necessaris per deixar la partida totalment acabada, segons normativa d'aplicació i/o plànols de projecte.</t>
  </si>
  <si>
    <t>E4E25615</t>
  </si>
  <si>
    <t>Paret estructural per a revestir, de 20 cm de gruix, de bloc de morter de ciment foradat, R-6, de 400x200x200 mm, categoria I segons norma UNE-EN 771-3, col·locat amb morter de ciment CEM II, de dosificació 1:4 (10 N/mm2), amb additiu inclusor aire/plastificant i amb una resistència a compressió de la paret de 3 N/mm2
Inclosos tots els mitjans i materials auxiliars necessaris per deixar la partida totalment acabada, segons normativa d'aplicació i/o plànols de projecte.</t>
  </si>
  <si>
    <t>E4EZ72C4</t>
  </si>
  <si>
    <t>Formigó per a fàbrica de blocs de morter de ciment, HA-25/P/10/I, de consistència plàstica i grandària màxima del granulat 10 mm, col·locat manualment
Inclosos tots els mitjans i materials auxiliars necessaris per deixar la partida totalment acabada, segons normativa d'aplicació i/o plànols de projecte.</t>
  </si>
  <si>
    <t>E4425025</t>
  </si>
  <si>
    <t>Acer S275JR segons UNE-EN 10025-2, per a elements d'ancoratge formats per peça simple, en perfils laminats en calent sèrie L, LD, T, rodó, quadrat, rectangular i planxa, treballat a taller i amb una capa d'imprimació antioxidant, col·locat a l'obra amb soldadura
Inclosos tots els mitjans i materials auxiliars necessaris per deixar la partida totalment acabada, segons normativa d'aplicació i/o plànols de projecte.</t>
  </si>
  <si>
    <t>E4BPZH12</t>
  </si>
  <si>
    <t>Ancoratge químic Hilti HIT-HY 200 + HIT-V (5.8) mètrica 16 i longitud 300 mm, amb perforació i injectat. Consultar fitxa tècnica comercial per a correcta aplicació i col·locació del producte
Inclosos tots els mitjans i materials auxiliars necessaris per deixar la partida totalment acabada, segons normativa d'aplicació i/o plànols de projecte.</t>
  </si>
  <si>
    <t>E443Z200</t>
  </si>
  <si>
    <t>Acer S275JR segons UNE-EN 10025-2, per a bigues formades per peça simple, en perfils laminats en calent sèrie IPN, IPE, HEB, HEA, HEM i UPN, treballat a taller i amb una capa d'imprimació antioxidant, col·locat a l'obra amb soldadura i/o cargols. 
Inclou dollejat al taller fins al grau Sa. 2 ½ i protecció inmediata amb una mà de fosfat de cinc de 50 micras de gruix.
Fins i tot p.p. de variacions de pes referent a les toleràncies dimensionals, perforacions de fixació, elements de recolzament, soldadures, cargols, rigiditzadors, elements de fixació, d'unió, de muntatge i d'ancoratge. Criteri d'amidament; metre lineal de perfileria sobre plànol.
El pes per ml considerat en aquest amidament és el pes teòric dels perfils basats en les taules del Prontuari Ensidesa, en cap cas s'inclouen les desviacions mitges de dimensions acceptades segons les toleràncies recollides per les normes
Inclosos tots els mitjans i materials auxiliars necessaris per deixar la partida totalment acabada, segons normativa d'aplicació i/o plànols de projecte.</t>
  </si>
  <si>
    <t>E7D21323</t>
  </si>
  <si>
    <t>Aïllament de gruix 2 cm, amb morter format per ciment i perlita amb vermiculita de 500 kg/m3 de densitat, projectat sobre elements lineals, EI-90.
Inclosos tots els mitjans i materials auxiliars necessaris per deixar la partida totalment acabada, segons normativa d'aplicació i/o plànols de projecte.</t>
  </si>
  <si>
    <t>ESTRUCTURA RETICULAR</t>
  </si>
  <si>
    <t>FORJAT</t>
  </si>
  <si>
    <t>Titol 4</t>
  </si>
  <si>
    <t>SOSTRES</t>
  </si>
  <si>
    <t>'01.0A.02.03.01.01</t>
  </si>
  <si>
    <t>E45BZ005</t>
  </si>
  <si>
    <t>Formigó per a sostre nervat reticular, HA-25/B/12/IIa de consistència tova i grandària màxima del granulat 12 mm, abocat amb bomba
Inclosos tots els mitjans i materials auxiliars necessaris per deixar la partida totalment acabada, segons normativa d'aplicació i/o plànols de projecte.</t>
  </si>
  <si>
    <t>E4BB3000</t>
  </si>
  <si>
    <t>Armadura per a sostre nervat reticular AP500 S d'acer en barres corrugades B500S de límit elàstic &gt;= 500 N/mm2
Inclosos tots els mitjans i materials auxiliars necessaris per deixar la partida totalment acabada, segons normativa d'aplicació i/o plànols de projecte.</t>
  </si>
  <si>
    <t>E4BBDB66</t>
  </si>
  <si>
    <t>Armadura per a sostre nervat reticular AP500 T amb malla electrosoldada de barres corrugades d'acer ME 20x20 cm D:5-5 mm 6x2,2 m B500T UNE-EN 10080
Inclosos tots els mitjans i materials auxiliars necessaris per deixar la partida totalment acabada, segons normativa d'aplicació i/o plànols de projecte.</t>
  </si>
  <si>
    <t>E4D93EL7</t>
  </si>
  <si>
    <t>Alleugeridor per a sostre nervat amb cassetons de morter de ciment de 70x23 cm i 30 cm d'alçària
Inclosos tots els mitjans i materials auxiliars necessaris per deixar la partida totalment acabada, segons normativa d'aplicació i/o plànols de projecte.</t>
  </si>
  <si>
    <t>E4DB2DX0</t>
  </si>
  <si>
    <t>Muntatge i desmuntatge d'encofrat per a sostre nervat reticular, a una alçària &lt;= 5 m, amb tauler de fusta de pi sobre entramat desmuntable
Inclosos tots els mitjans i materials auxiliars necessaris per deixar la partida totalment acabada, segons normativa d'aplicació i/o plànols de projecte.</t>
  </si>
  <si>
    <t>E4Z55960</t>
  </si>
  <si>
    <t>Passador lliscant d'acer inoxidable de 20 mm de diàmetre, de 32 cm de llargària i 780 N/mm2 de límit elàstic, amb beina circular de PVC i fixacions del conjunt amb estreps d'acer corrugat, per a junt de dilatació o treball, col·locat
Inclosos tots els mitjans i materials auxiliars necessaris per deixar la partida totalment acabada, segons normativa d'aplicació i/o plànols de projecte.</t>
  </si>
  <si>
    <t>E4BPZ11M</t>
  </si>
  <si>
    <t>Ancoratge amb acer en barres corrugades de 16 mm de diàmetre, i de 90 cm de longitud, amb perforació mitjançant ´´broca buida´´ (es realitza l'autoneteja al mateix temps que el taladre) i injecció continu d'adhesiu d'aplicació unilateral de resines epoxi sense disolvents, de dos components i baixa viscositat. Segons detall a plànols d'estructura
Inclosos tots els mitjans i materials auxiliars necessaris per deixar la partida totalment acabada, segons normativa d'aplicació i/o plànols de projecte.</t>
  </si>
  <si>
    <t>E4BPZ1MM</t>
  </si>
  <si>
    <t>Ancoratge amb acer en barres corrugades de 20 mm de diàmetre, i de 90 cm de longitud, amb perforació mitjançant ´´broca buida´´ (es realitza l'autoneteja al mateix temps que el taladre) i injecció continu d'adhesiu d'aplicació unilateral de resines epoxi sense disolvents, de dos components i baixa viscositat. Segons detall a plànols d'estructura
Inclosos tots els mitjans i materials auxiliars necessaris per deixar la partida totalment acabada, segons normativa d'aplicació i/o plànols de projecte.</t>
  </si>
  <si>
    <t>BIGUES D'ESTINTOLAMENT</t>
  </si>
  <si>
    <t>'01.0A.02.03.01.02</t>
  </si>
  <si>
    <t>E453Z006</t>
  </si>
  <si>
    <t>Formigó per a bigues, HA-25/B/12/IIa, de consistència tova i grandària màxima del granulat 12 mm, abocat amb bomba
Inclosos tots els mitjans i materials auxiliars necessaris per deixar la partida totalment acabada, segons normativa d'aplicació i/o plànols de projecte.</t>
  </si>
  <si>
    <t>E4D3D523</t>
  </si>
  <si>
    <t>Muntatge i desmuntatge d'encofrat amb tauler de fusta de pi, per a bigues de directriu recta, per a deixar el formigó vist, a una alçària &lt;= 3 m
Inclosos tots els mitjans i materials auxiliars necessaris per deixar la partida totalment acabada, segons normativa d'aplicació i/o plànols de projecte.</t>
  </si>
  <si>
    <t>K4B35000</t>
  </si>
  <si>
    <t>Armadura per a bigues AP500 S d'acer en barres corrugades B500S de límit elàstic &gt;= 500 N/mm2
Inclosos tots els mitjans i materials auxiliars necessaris per deixar la partida totalment acabada, segons normativa d'aplicació i/o plànols de projecte.</t>
  </si>
  <si>
    <t>PILARS</t>
  </si>
  <si>
    <t>'01.0A.02.03.02</t>
  </si>
  <si>
    <t>E45118H4</t>
  </si>
  <si>
    <t>Formigó per a pilars, HA-25/B/20/IIa, de consistència tova i grandària màxima del granulat 20 mm, abocat amb bomba
Inclosos tots els mitjans i materials auxiliars necessaris per deixar la partida totalment acabada, segons normativa d'aplicació i/o plànols de projecte.</t>
  </si>
  <si>
    <t>E4D11105</t>
  </si>
  <si>
    <t>Muntatge i desmuntatge d'encofrat amb plafons metàl·lics per a pilars de secció rectangular, per a revestir, d'alçària fins a 5 m
Inclosos tots els mitjans i materials auxiliars necessaris per deixar la partida totalment acabada, segons normativa d'aplicació i/o plànols de projecte.</t>
  </si>
  <si>
    <t>E4B13000</t>
  </si>
  <si>
    <t>Armadura per a pilars AP500 S d'acer en barres corrugades B500S de límit elàstic &gt;= 500 N/mm2
Inclosos tots els mitjans i materials auxiliars necessaris per deixar la partida totalment acabada, segons normativa d'aplicació i/o plànols de projecte.</t>
  </si>
  <si>
    <t>E4BPZMMM</t>
  </si>
  <si>
    <t>Ancoratge amb acer en barres corrugades de 25 mm de diàmetre, i de 90 cm de longitud, amb perforació mitjançant ´´broca buida´´ (es realitza l'autoneteja al mateix temps que el taladre) i injecció continu d'adhesiu d'aplicació unilateral de resines epoxi sense disolvents, de dos components i baixa viscositat. Segons detall a plànols d'estructura
Inclosos tots els mitjans i materials auxiliars necessaris per deixar la partida totalment acabada, segons normativa d'aplicació i/o plànols de projecte.</t>
  </si>
  <si>
    <t>K2148D34</t>
  </si>
  <si>
    <t>Enderroc de llosa massissa de formigó armat, a mà i amb compressor i càrrega manual de runa sobre camió o contenidor
Inclosos tots els mitjans i materials auxiliars necessaris per deixar la partida totalment acabada, segons normativa d'aplicació i/o plànols de projecte.</t>
  </si>
  <si>
    <t>E4531CDM</t>
  </si>
  <si>
    <t>Formigó per a bigues, HA-40/F/10/IIIa morter PROPAM REPART TECHNO FLUID o similar, de consistència fluïda i grandària màxima del granulat 10 mm, abocat amb bomba 
Inclosos tots els mitjans i materials auxiliars necessaris per deixar la partida totalment acabada, segons normativa d'aplicació i/o plànols de projecte.</t>
  </si>
  <si>
    <t>E3E5PILA</t>
  </si>
  <si>
    <t>Previsió de reforçament de pilars segons indicacions de la D.F.
Inclosos tots els mitjans i materials auxiliars necessaris per deixar la partida totalment acabada, segons normativa d'aplicació i/o plànols de projecte.</t>
  </si>
  <si>
    <t>E4D1Z000</t>
  </si>
  <si>
    <t>-</t>
  </si>
  <si>
    <t>Inclou els elements necessaris per a la execució de detalls descrits en plànols d'arquitectura i/o estructura. S'inclou: disposició dels elements de seguretat i protecció reglamentaris, col·locació de bastides, transport d'eines i mitjans auxiliars a l'obra, neteja dels taulers i panells abans de col·locar-los, apuntalament i arriostrament necessaris, col·locació de les bases de repartiment sota l'apuntalament, aplicació de desencofrant i replanteig del límit de formigonat, anivellació i treballs complementaris per a garantitzar la solidesa, col·locació dels tirants protegits amb tubs de PVC i posterior replé amb morter M 40A, execució dels forats de pas necessaris, col·locació de tubs en pas d'instal·lacions, realització de juntes de construcció i dil·latació, realització de forats de bastida, reompliment de les juntes irregulars de l'encofrat amb fusta, col·locació dels ancoratges necessaris per a la unió amb d'altres elements, desencofrat i neteja dels materials d'encofrar, retirada d'eines i mitjans auxiliars, neteja del lloc de treball i tot allò necessari per a deixar la unitat d'obra acabada.</t>
  </si>
  <si>
    <t>E451Z000</t>
  </si>
  <si>
    <t>S'inclou: disposició dels mitjans de seguretat i protecció reglamentaris, col·locació de bastides, apuntalaments i arriostraments necessaris, transport d'eines i mitjans auxiliars a l'obra, additius necessaris per a obtindre un formigó sense fissuració, reg del suport, vigilància de l'encofrat, separadors, vibrat i vigilància del formigó, formació de juntes i anivellació de l'acabat, remats de coronació segons indicacions de projecte, curat i protecció del formigó, es formigonarà d'un cop tota l'alçada del mu, en tot cas, les juntes de formigonat coincidiran amb juntes verticals d'encofrat, reg intermitent després després del formigonat, retirada d'eines i mitjans auxiliars, neteja del lloc de treball i tot allò necessari per a deixar la unitat d'obra acabada.</t>
  </si>
  <si>
    <t>E4B1Z000</t>
  </si>
  <si>
    <t>Inclou p.p. de talls, mermes, armats de muntatge i elements separadors en celosía, cèrcols, jàsseres embegudes i planes i creuetes. S'inclou: disposició de les mesures de seguretat i protecció reglamentàries, col·locació de bastides, apuntalaments i arriostraments necessaris, transport d'eines i mitjans auxiliars a l'obra, ajudes per a la descàrrega de l'acer, neteja dels cavalcaments dels armats i separadors, deixar els cavalcaments amb les longituds definides en projecte, col·locació de tubs metàl·lics per a un pas d'instal·lacions i soldadura dels armats, retirada d'eines i mitjans auxiliars del lloc de treball i tot allò necessari per a la correcta execució dels treballs.</t>
  </si>
  <si>
    <t>ESCALES</t>
  </si>
  <si>
    <t>'01.0A.02.03.03</t>
  </si>
  <si>
    <t>E45C18H4</t>
  </si>
  <si>
    <t>Formigó per a lloses, HA-25/B/20/IIa, de consistència tova i grandària màxima del granulat 20 mm, abocat amb bomba
Inclosos tots els mitjans i materials auxiliars necessaris per deixar la partida totalment acabada, segons normativa d'aplicació i/o plànols de projecte.</t>
  </si>
  <si>
    <t>E4BC3000</t>
  </si>
  <si>
    <t>Armadura per a lloses d'estructura AP500 S d'acer en barres corrugades B500S de límit elàstic &gt;= 500 N/mm2
Inclosos tots els mitjans i materials auxiliars necessaris per deixar la partida totalment acabada, segons normativa d'aplicació i/o plànols de projecte.</t>
  </si>
  <si>
    <t>E4DC2D02</t>
  </si>
  <si>
    <t>Muntatge i desmuntatge d'encofrat per a lloses, a una alçària &lt;= 5 m, amb tauler de fusta de pi folrat amb tauler fenòlic per a deixar el formigó vist, inclòs formació de graons segons plànols.
Inclosos tots els mitjans i materials auxiliars necessaris per deixar la partida totalment acabada, segons normativa d'aplicació i/o plànols de projecte.</t>
  </si>
  <si>
    <t>E4DCBD02</t>
  </si>
  <si>
    <t>Muntatge i desmuntatge d'encofrat per a lloses inclinades, a una alçària &lt;= 5 m, amb tauler de fusta de pi folrat amb tauler fenòlic per a deixar el formigó vist, inclòs formació de graons segons plànols.
Inclosos tots els mitjans i materials auxiliars necessaris per deixar la partida totalment acabada, segons normativa d'aplicació i/o plànols de projecte.</t>
  </si>
  <si>
    <t>ESTRUCTURA METÀL.LICA</t>
  </si>
  <si>
    <t>'01.0A.02.04.01</t>
  </si>
  <si>
    <t>E441Z200</t>
  </si>
  <si>
    <t>Acer S275JR segons UNE-EN 10025-2, per a pilars formats per peça simple, en perfils laminats en calent sèrie IPN, IPE, HEB, HEA, HEM i UPN, treballat a taller i amb una capa d'imprimació antioxidant, col·locat a l'obra amb soldadura i/o cargols. 
Inclou dollejat al taller fins al grau Sa. 2 ½ i protecció inmediata amb una mà de fosfat de cinc de 50 micras de gruix.
Fins i tot p.p. de variacions de pes referent a les toleràncies dimensionals, perforacions de fixació, elements de recolzament, soldadures, cargols, rigiditzadors, elements de fixació, d'unió, de muntatge i d'ancoratge.
Criteri d'amidament; metre lineal de perfileria sobre plànol
El pes per ml considerat en aquest amidament és el pes teòric dels perfils basats en les taules del Prontuari Ensidesa, en cap cas s'inclouen les desviacions mitges de dimensions acceptades segons les toleràncies recollides per les normes
Inclosos tots els mitjans i materials auxiliars necessaris per deixar la partida totalment acabada, segons normativa d'aplicació i/o plànols de projecte.</t>
  </si>
  <si>
    <t>E442ZP01</t>
  </si>
  <si>
    <t>Suministrament i muntatge de placa d'ancoratge i pern d'ancoratge per a pilar HEB-180 de les següents característiques segons plànol R00X:
* Dimensions de la placa: 300 x 300 x 15 mm
* Material placa: acer S 275 JR 
* pern acer: 4 uds acero 5.6
* diàmetre: M-16mm
* longitut: 600/300+150mm
S'inclou replanteig i anivellament necessari per a la correcta col·locació i replé de recolzaments estructurals amb morter sense retracció de ciment i sorra, rosca de fixació i protecció antioxidant.
Inclosos tots els mitjans i materials auxiliars necessaris per deixar la partida totalment acabada, segons normativa d'aplicació i/o plànols de projecte.</t>
  </si>
  <si>
    <t>E7D2PV20</t>
  </si>
  <si>
    <t>Aïllament fins a 20 mm, amb morter format per ciment i perlita amb vermiculita de densitat adequada a la protecció RF a aconseguir (EI-90), projectat sobre malla metàl·lica col·locada sobre els elements a revestir. L'aïllament s'aplicarà segons les prescripcions del plec de condicions i es regirà per Reial Decret 314/2006, de 17 de març, pel qual s'aprova el Codi Tècnic de l'Edificació Part 2. Document Bàsic de Seguretat en cas d'incendi DB- SI. El gruix final serà en funció del Factor de Forma del perfil a protegir, aplicat segons la solució constructiva descrita pel fabricant del morter, i el seu corresponent assaig segons Norma UNE EN 13.381-4, que acrediti la garantia de la solució constructiva de protecció passiva .
L'execució de la unitat d'obra inclou el subministrament dels equips, materials, mà d'obra i mitjans auxiliars necessaris per a la completa execució de la partida a més de les operacions de neteja i preparació de la superfície de suport, l'aplicació del revestiment, curat , repassos i neteja final.
Així mateix, per a l'acceptació de la partida s'haurà inlcuir:
* la certificació de l'aplicació realitzada, emesa per empresa amb experiència acreditada en el sector de la protecció passiva. S'aportarà l'informe d'assaig del material a utilitzar segons norma UNE EN 13.381-4, que avali la resistència al foc dels perfils protegits. S'aportarà taula en què s'identifiquin els perfils protegits, el seu factor de forma i el gruix aplicat.
* l'informe de l'empresa de control de qualitat que, d'acord amb el que estableix l'Ordenança de Protecció contra Incendis de Barcelona, que avali que la solució de protecció passiva utilitzada és eficaç per assolir el grau de resistència al foc prescrit, indicant el material utilitzat, els perfils protegits, el seu factor de forma i els gruixos obtinguts, segons programa de comprovacions efectuat en obra.
Un cop es doni per conclosa l'execució de la partida es comprovarà que el revestiment hagi quedat ben adherit al suport i es realitzarà una inspecció, per part de la DF/DE, de la superfície acabada. Si s'observessin irregularitats atribuïbles a l'execució de la partida es procedirà a la correcció de les mateixes per part del contractista i sense cost addicional per part de la Propietat.
Inclosos tots els mitjans i materials auxiliars necessaris per deixar la partida totalment acabada, segons normativa d'aplicació i/o plànols de projecte.</t>
  </si>
  <si>
    <t>BIGUES</t>
  </si>
  <si>
    <t>'01.0A.02.04.02</t>
  </si>
  <si>
    <t>'01.0A.02.04.03</t>
  </si>
  <si>
    <t>E4LM1A30</t>
  </si>
  <si>
    <t>Muntatge de sostre amb perfil de planxa col·laborant d'acer galvanitzat d'1,2 mm de gruix, de 200 - 210 mm de pas de malla i 60 mm d'alçària màxima, pes de 14 a 15 kg/m2 i un moment d'inèrcia de 85 a 90 cm4
Inclosos tots els mitjans i materials auxiliars necessaris per deixar la partida totalment acabada, segons normativa d'aplicació i/o plànols de projecte.</t>
  </si>
  <si>
    <t>E4BA3000</t>
  </si>
  <si>
    <t>Armadura per a sostre nervat unidireccional AP500 S d'acer en barres corrugades B500S de límit elàstic &gt;= 500 N/mm2
Inclosos tots els mitjans i materials auxiliars necessaris per deixar la partida totalment acabada, segons normativa d'aplicació i/o plànols de projecte.</t>
  </si>
  <si>
    <t>E4BADA66</t>
  </si>
  <si>
    <t>Armadura per a sostre nervat unidireccional amb malla electrosoldada de barres corrugades d'acer ME 15x15 cm D:5-5 mm 6x2,2 m B500T UNE-EN 10080
Inclosos tots els mitjans i materials auxiliars necessaris per deixar la partida totalment acabada, segons normativa d'aplicació i/o plànols de projecte.</t>
  </si>
  <si>
    <t>E45AZ004</t>
  </si>
  <si>
    <t>Formigó per a sostre nervat unidireccional, HA-25/B/20/IIa, de consistència tova i grandària màxima del granulat 20 mm, abocat amb bomba
Inclosos tots els mitjans i materials auxiliars necessaris per deixar la partida totalment acabada, segons normativa d'aplicació i/o plànols de projecte.</t>
  </si>
  <si>
    <t>E4BPZH05</t>
  </si>
  <si>
    <t>Fixació clau de tir tipus Hilti DX750 o equivalent de diàmetre 4.5 mm, per a fixació de xapa col·laborant a perfil metàl·lic en forjat col·laborant
Inclosos tots els mitjans i materials auxiliars necessaris per deixar la partida totalment acabada, segons normativa d'aplicació i/o plànols de projecte.</t>
  </si>
  <si>
    <t>OBRA</t>
  </si>
  <si>
    <t>'01.0A.03</t>
  </si>
  <si>
    <t>451Z6SPN</t>
  </si>
  <si>
    <t>Ampit perimetral de coberta amb bloc de formigó d'1,2m d'alçada armat i ancorat al forjat, arrebossat i pintat 1 cara, junt perimetral de dilatació amb minvell, reforç lineal de membrana i placa de poliestirè expandit, inclosos reforços en minvells.
Inclosos tots els mitjans i materials auxiliars necessaris per deixar la partida totalment acabada, segons normativa d'aplicació i/o plànols de projecte.</t>
  </si>
  <si>
    <t>45113APN</t>
  </si>
  <si>
    <t>Coberta invertida transitable amb pendents de formigó cel·lular, capa separadora, impermeabilització amb amb dues  membranes de làmina d'etilè propilè diè (EPDM) de 3,5 i 4Kg respectivament col·locades en sentit contrari, aïllament amb plaques de poliestirè extruït (XPS) de gruix 80 mm, capa separadora amb geotèxtil i acabat amb capa de protecció de palet de riera de 16 a 32 mm de diàmetre, de 5 cm de gruix, col·locat sense adherir. Remat de coronació amb xapa d'acer galvanitzat d'1,2mm.
Inclosos tots els mitjans i materials auxiliars necessaris per deixar la partida totalment acabada, segons normativa d'aplicació i/o plànols de projecte.</t>
  </si>
  <si>
    <t>15113APN</t>
  </si>
  <si>
    <t>Coberta invertida transitable amb pendents de formigó cel·lular, capa separadora, impermeabilització amb dues  membranes de làmina d'etilè propilè diè (EPDM) de 3,5 i 4Kg respectivament col·locades en sentit contrari, aïllament amb plaques de poliestirè extruït (XPS) de gruix 80 mm, capa separadora amb geotèxtil i acabat amb paviment de formigó amb fibres HAF-30/A-3-3/F/12-60/I+E, de 15 cm de gruix, amb un contingut en fibres d'acer entre 30 i 35 kg/m3, grandària màxima del granulat 12 mm, acabat amb remolinat mecànic, inclòs la formació de talls per a retracció de formigó. Remat de coronació amb xapa d'acer galvanitzat d'1,2mm.
Inclosos tots els mitjans i materials auxiliars necessaris per deixar la partida totalment acabada, segons normativa d'aplicació i/o plànols de projecte.</t>
  </si>
  <si>
    <t>4GD114PN</t>
  </si>
  <si>
    <t>Xarxa de connexió a terra amb piquetes d'acer, amb recobriment de coure de 300 µm i clavades a terra, inclou la caixa estanca de comprovació de PVC col·locada superficialment i conductor de coure nu, dimensionat segons projecte d'estructura
Inclosos tots els mitjans i materials auxiliars necessaris per deixar la partida totalment acabada, segons normativa d'aplicació i/o plànols de projecte.</t>
  </si>
  <si>
    <t>K652214X</t>
  </si>
  <si>
    <t>Envà de plaques de guix laminat format per estructura senzilla normal amb perfileria de planxa d'acer galvanitzat, amb un gruix total de l'envà de 73 mm, muntants cada 400 mm de 48 mm d'amplària i canals de 48 mm d'amplària, 1 placa estàndard (A) de 12,5 mm de gruix en cada cara, fixades mecànicament
Inclosos tots els mitjans i materials auxiliars necessaris per deixar la partida totalment acabada, segons normativa d'aplicació i/o plànols de projecte.</t>
  </si>
  <si>
    <t>ED1158PN</t>
  </si>
  <si>
    <t>Partida alçada a justificar en obra per a la realització de la instal·lació de sanejament de la xarxa de pluvials, tant aèrea com soterrada connectada a col·lector existent. Inclou pericons de registre i sobreeixidors. Inclosos tots els mitjans i materials auxiliars necessaris per deixar la partida totalment acabada, segons normativa d'aplicació i/o plànols de projecte.</t>
  </si>
  <si>
    <t>ED1170PN</t>
  </si>
  <si>
    <t>Partida alçada a justificar en obra per a la realització de la instal·lació de sanejament de la xarxa de fecals soterrada connectada a col·lector existent. Inclou pericons de registre i pericons sifònics a definir per la DF. Inclou part proporcional de rasa sobre terreny per a arrivar a punt de connexió. Inclosos tots els mitjans i materials auxiliars necessaris per deixar la partida totalment acabada, segons normativa d'aplicació i/o plànols de projecte.</t>
  </si>
  <si>
    <t>0B</t>
  </si>
  <si>
    <t>EDIFICI EXISTENT</t>
  </si>
  <si>
    <t>'01.0B.01</t>
  </si>
  <si>
    <t>K215G210</t>
  </si>
  <si>
    <t>Enderroc complet de coberta plana, no transitable, amb grava, amb mitjans manuals i martell pneumàtic i càrrega manual sobre camió o contenidor
Inclosos tots els mitjans i materials auxiliars necessaris per deixar la partida totalment acabada, segons normativa d'aplicació i/o plànols de projecte.</t>
  </si>
  <si>
    <t>K21647PN</t>
  </si>
  <si>
    <t>Enderroc de paret de tancament de maó calat de 15 cm de gruix, a mà i amb martell trencador manual i càrrega manual de runa sobre camió o contenidor
Inclosos tots els mitjans i materials auxiliars necessaris per deixar la partida totalment acabada, segons normativa d'aplicació i/o plànols de projecte.</t>
  </si>
  <si>
    <t>K2161511</t>
  </si>
  <si>
    <t>Enderroc d'envà de ceràmica de 5 cm de gruix, amb mitjans manuals i càrrega manual de runa sobre camió o contenidor
Inclosos tots els mitjans i materials auxiliars necessaris per deixar la partida totalment acabada, segons normativa d'aplicació i/o plànols de projecte.</t>
  </si>
  <si>
    <t>K2183501</t>
  </si>
  <si>
    <t>Arrencada d'enrajolat en parament vertical, amb mitjans manuals i càrrega manual de runa sobre camió o contenidor
Inclosos tots els mitjans i materials auxiliars necessaris per deixar la partida totalment acabada, segons normativa d'aplicació i/o plànols de projecte.</t>
  </si>
  <si>
    <t>K21C50PN</t>
  </si>
  <si>
    <t>Desmuntatge de mampara de vidre laminar de seguretat, de 5+5 mm de gruix, sobre envà de 5cm i 1m d'alçada, amb mitjans manuals i càrrega manual del material desmuntat sobre camió o contenidor
Inclosos tots els mitjans i materials auxiliars necessaris per deixar la partida totalment acabada, segons normativa d'aplicació i/o plànols de projecte.</t>
  </si>
  <si>
    <t>K218A210</t>
  </si>
  <si>
    <t>Enderroc de cel ras fix, amb mitjans manuals i càrrega manual sobre camió o contenidor
Inclosos tots els mitjans i materials auxiliars necessaris per deixar la partida totalment acabada, segons normativa d'aplicació i/o plànols de projecte.</t>
  </si>
  <si>
    <t>K218A410</t>
  </si>
  <si>
    <t>Enderroc de cel ras registrable i entramat de suport, amb mitjans manuals i càrrega manual sobre camió o contenidor
Inclosos tots els mitjans i materials auxiliars necessaris per deixar la partida totalment acabada, segons normativa d'aplicació i/o plànols de projecte.</t>
  </si>
  <si>
    <t>K21A1011</t>
  </si>
  <si>
    <t>Arrencada de full i bastiment de finestra amb mitjans manuals i càrrega manual sobre camió o contenidor
Inclòs deposició controlada a dipòsit autoritzat, cànon inclós. Inclos enderroc de tapiat previ en cas necessari.
Inclosos tots els mitjans i materials auxiliars necessaris per deixar la partida totalment acabada, segons normativa d'aplicació i/o plànols de projecte.</t>
  </si>
  <si>
    <t>K21A30PN</t>
  </si>
  <si>
    <t>Arrencada de full i bastiment de porta interior de diferents tipus amb mitjans manuals i càrrega manual sobre camió o contenidor.Inclòs deposició controlada a dipòsit autoritzat, cànon inclós.
Inclosos tots els mitjans i materials auxiliars necessaris per deixar la partida totalment acabada, segons normativa d'aplicació i/o plànols de projecte.</t>
  </si>
  <si>
    <t>K12GG0PN</t>
  </si>
  <si>
    <t>Anul·lació i desmuntatge d'ascensor existent, incloent maquinària d'ascensor, estructura de separació amb pati, deixant el forat totalment lliure per la futura ubicació d'un muntalliteres.
Inclosos tots els mitjans i materials auxiliars necessaris per deixar la partida totalment acabada, segons normativa d'aplicació i/o plànols de projecte.</t>
  </si>
  <si>
    <t>K21QU0PN</t>
  </si>
  <si>
    <t>Desmuntatge de mobiliari i equipament existent, encimeres, piques, inodors, armaris, mobles encastats i tot l'equipament que estigui fixat o encastat, amb mitjans manuals i/o mecànics, incloent trasllat interior, càrrega sobre camió o contenidor. A realitzar en diferents fases a convenir segons l'ús de la zona a enderrocar a definir per la propietat. Inclou tots els mitjans auxiliars necessaris per deixar la unitat d'obra en condicions òptimes de neteja i ordre.</t>
  </si>
  <si>
    <t>SOSTRE</t>
  </si>
  <si>
    <t>'01.0B.02.01.01</t>
  </si>
  <si>
    <t>'01.0B.02.01.02</t>
  </si>
  <si>
    <t>'01.0B.02.01.03</t>
  </si>
  <si>
    <t>'01.0B.02.02.01</t>
  </si>
  <si>
    <t>'01.0B.02.02.02</t>
  </si>
  <si>
    <t>E442ZP08</t>
  </si>
  <si>
    <t>Suministrament i muntatge de placa d'ancoratge i pern d'ancoratge per a pilar metàl·lic de les següents característiques segons plànol corresponent:
* Dimensions de la placa: 300 x 300 x 15 mm /300 x 350 x 15 mm
* Material placa: acer S 275 JR 
* pern: 4 uds acer B500S roscat, col·locat amb resines epoxídiques (HILTI HVU+VARILLA HIT-Z o similar)
* diàmetre: M-16mm
* longitut: 300 mm
S'inclou replanteig i anivellament necessari per a la correcta col·locació i replé de recolzaments estructurals amb morter sense retracció de ciment i sorra, rosca de fixació i protecció antioxidant, així com la perforació i l'injectat continu d'adhesiu d'aplicació unilateral de resines epoxi sense disolvents, de dos components i baixa viscositat</t>
  </si>
  <si>
    <t>'01.0B.02.02.03</t>
  </si>
  <si>
    <t>REFORMA EDIFICI EXISTENT</t>
  </si>
  <si>
    <t>NOUS FORATS</t>
  </si>
  <si>
    <t>'01.0B.02.03.01</t>
  </si>
  <si>
    <t>K2149C34</t>
  </si>
  <si>
    <t>Formació de forat en sostre nervat de formigó armat, de 5 m2 com a màxim, a mà i amb compressor i càrrega manual de runa sobre camió o contenidor
Inclosos tots els mitjans i materials auxiliars necessaris per deixar la partida totalment acabada, segons normativa d'aplicació i/o plànols de projecte.</t>
  </si>
  <si>
    <t>E2133341</t>
  </si>
  <si>
    <t>Enderroc de fonament en lloses de formigó armat, a mà i amb compressor i càrrega manual de runa sobre camió o contenidor
Inclosos tots els mitjans i materials auxiliars necessaris per deixar la partida totalment acabada, segons normativa d'aplicació i/o plànols de projecte.</t>
  </si>
  <si>
    <t>E4DC2D00</t>
  </si>
  <si>
    <t>Muntatge i desmuntatge d'encofrat per a lloses, a una alçària &lt;= 5 m, amb tauler de fusta de pi
Inclosos tots els mitjans i materials auxiliars necessaris per deixar la partida totalment acabada, segons normativa d'aplicació i/o plànols de projecte.</t>
  </si>
  <si>
    <t>E45C18H3</t>
  </si>
  <si>
    <t>Formigó per a lloses, HA-25/B/20/IIa, de consistència tova i grandària màxima del granulat 20 mm, abocat amb cubilot
Inclosos tots els mitjans i materials auxiliars necessaris per deixar la partida totalment acabada, segons normativa d'aplicació i/o plànols de projecte.</t>
  </si>
  <si>
    <t>E2R6423A</t>
  </si>
  <si>
    <t>Càrrega amb mitjans mecànics i transport de residus inerts o no especials a instal·lació autoritzada de gestió de residus, amb camió per a transport de 7 t, amb un recorregut de més de 15 i fins a 20 km</t>
  </si>
  <si>
    <t>E2RA61H0</t>
  </si>
  <si>
    <t>Deposició controlada a centre de reciclatge de residus de formigó inerts amb una densitat 1,45 t/m3, procedents de construcció o demolició, amb codi 170101 segons la Llista Europea de Residus (ORDEN MAM/304/2002)</t>
  </si>
  <si>
    <t>TAPAR FORATS</t>
  </si>
  <si>
    <t>'01.0B.02.03.02</t>
  </si>
  <si>
    <t>14LM223A</t>
  </si>
  <si>
    <t>Formació de sostre 11 cm de gruix total, amb planxes col·laborants d'acer galvanitzat, de gruix 1 mm, de 200 - 210 mm de pas de malla, per a una sobrecàrrega (ús+permanents) de 4 a 5 kN/m2, llum menor de 2,8 m, amb una quantia de 1,5 kg/m2 d'armadura AP500 S d'acer en barres corrugades, armadura AP500 T en malles electrosoldades de 15x30 cm, 6 i 6 mm de D i una quantia de 0,077 m3/m2 de formigó lleuger per a sostres inclinats amb elements resistents industrialitzats HLE-25/B/10/I, de densitat 1200 a 1500 kg/m3, de consistència tova i grandària màxima del granulat 10 mm, abocat amb cubilot
Inclosos tots els mitjans i materials auxiliars necessaris per deixar la partida totalment acabada, segons normativa d'aplicació i/o plànols de projecte.</t>
  </si>
  <si>
    <t>E4F2B511</t>
  </si>
  <si>
    <t>Paret estructural per a revestir de 14 cm de gruix, de maó calat, HD, R-25, de 290x140x100 mm, per a revestir, categoria I, segons norma UNE-EN 771-1, col·locat amb morter de ciment CEM I, de dosificació 1:3 (15 N/mm2), amb additiu inclusor aire/plastificant i amb una resistència a compressió de la paret de 9 N/mm2
Inclosos tots els mitjans i materials auxiliars necessaris per deixar la partida totalment acabada, segons normativa d'aplicació i/o plànols de projecte.</t>
  </si>
  <si>
    <t>FIBRA DE CARBONI</t>
  </si>
  <si>
    <t>'01.0B.02.03.03</t>
  </si>
  <si>
    <t>K4S5Z00M</t>
  </si>
  <si>
    <t>Reforç d'estructures amb fibres de carboni tipus BASF  Master Brace Lam o equivalent, de 100 mm d'amplària i gruix 1.0 mm, de módul elàstic 170.000 N/mm2, adherides amb adhesiu epoxi de dos components per a ús estructural, segons detall a plànol corresponent. Consultar fitxa tècnica comercial per a la correcta aplicació i col·locació del producte</t>
  </si>
  <si>
    <t>'01.0B.03</t>
  </si>
  <si>
    <t>E6527HPN</t>
  </si>
  <si>
    <t>Tancament a base de plaques de ciment per exterior tipus Aquapanel de Knauff o equivalent. Inclosos tots els mitjans i materials auxiliars necessaris per deixar la partida totalment acabada, segons normativa d'aplicació i/o plànols de projecte.</t>
  </si>
  <si>
    <t>ED1159PN</t>
  </si>
  <si>
    <t>0C</t>
  </si>
  <si>
    <t>ACCÉS</t>
  </si>
  <si>
    <t>'01.0C.00</t>
  </si>
  <si>
    <t>K2214622</t>
  </si>
  <si>
    <t>Excavació per a rebaix en terreny, realitzada amb pala carregadora amb escarificadora i càrrega indirecta sobre camió. Inclosos tots els mitjans i materials auxiliars necessaris per deixar la partida totalment acabada, segons normativa d'aplicació i/o plànols de projecte.</t>
  </si>
  <si>
    <t>E222292A</t>
  </si>
  <si>
    <t>Excavació de rasa i pou de fins a 4 m de fondària, en roca de resistència a la compressió alta (&gt; 50 MPa), realitzada amb retroexcavadora amb martell trencador i càrrega mecànica sobre camió</t>
  </si>
  <si>
    <t>E222222A</t>
  </si>
  <si>
    <t>Excavació de rasa i pou de fins a 4 m de fondària, en terreny fluix (SPT &lt;20), realitzada amb retroexcavadora i càrrega mecànica sobre camió</t>
  </si>
  <si>
    <t>'01.0C.01</t>
  </si>
  <si>
    <t>K214Z00M</t>
  </si>
  <si>
    <t>Obertura de forat en pantalla de formigó armat, amb mitjans manuals i càrrega manual de runa sobre camió o contenidor. Inclou seguint el procés constructiu segons plànols:
*Subministrament i muntatge d'apuntalament provisional del forjat superior on es realitzarà l'obertura, amb tauló de fusta horitzontal segons indicacions de la DF/DE
*Tall manual amb disc segons procés constructiu indicat en plànols
*Subministrament i muntatge de barres corrugades, per formació de dintell, inclou ancoratges D12 cada 20cm a dues cares amb resines epoxi i armadura longitudinal 3D16, col·locat en obra. 
*Reconstrucció secció del perímetre interior amb morter de reparació tipus Propam 340 o equivalent. Invclou encofrat
*Classificació a peu d'obra de residus de construcció o demolició en fraccions segons REAL DECRET 105/2008, amb mitjans manuals.
*Càrrega amb mitjans manuals i transport de residus inerts o no perillosos (no especials) a instal·lació autoritzada de gestió de residus, amb contenidor de 5 m3 de capacitat
*Deposició controlada a abocador autoritzat de residus ceràmics inerts amb una densitat 0,8 t/m3, procedents de construcció o demolició, amb codi 170103 segons la Llista Europea de Residus (ORDRE MAM / 304/2002), fins i tot cànon
*Queda inclòs en aquesta partida els temps d'espera necessaris per a la consolidació dels materials segons s'indica en procés constructiu en plànols
*Inclosos tots els mitjans i materials auxiliars necessaris per deixar la partida totalment acabada, segons normativa d'aplicació i/o plànols de projecte.</t>
  </si>
  <si>
    <t>K21R12PN</t>
  </si>
  <si>
    <t>Retirada d'elements de jardineria, arbres mitjans, arbustos, incloent dues palmeres amb les seves arrels, excavació de la zona del terreny afectada per arrels per poder-les retirar o per tallar-les, per tal de deixar la zona lliure d'elements de jardineria.
Inclosos tots els mitjans i materials auxiliars necessaris per deixar la partida totalment acabada, segons normativa d'aplicació i/o plànols de projecte.</t>
  </si>
  <si>
    <t>'01.0C.02.01.01</t>
  </si>
  <si>
    <t>'01.0C.02.01.04</t>
  </si>
  <si>
    <t>E31521M3</t>
  </si>
  <si>
    <t>Formigó per a rases i pous de fonaments, HM-20/P/40/I, de consistència plàstica i grandària màxima del granulat 40 mm, abocat amb cubilot</t>
  </si>
  <si>
    <t>'01.0C.02.01.05</t>
  </si>
  <si>
    <t>E31522H4</t>
  </si>
  <si>
    <t>Formigó per a rases i pous de fonaments, HA-25/B/20/IIa, de consistència tova i grandària màxima del granulat 20 mm, abocat amb bomba</t>
  </si>
  <si>
    <t>E31B3000</t>
  </si>
  <si>
    <t>Armadura de rases i pous AP500 S d'acer en barres corrugades B500S de límit elàstic &gt;= 500 N/mm2</t>
  </si>
  <si>
    <t>'01.0C.02.02.01</t>
  </si>
  <si>
    <t>E4531AH4</t>
  </si>
  <si>
    <t>Formigó per a bigues, HA-30/B/20/IIIa, de consistència tova i grandària màxima del granulat 20 mm, abocat amb bomba
Inclosos tots els mitjans i materials auxiliars necessaris per deixar la partida totalment acabada, segons normativa d'aplicació i/o plànols de projecte.</t>
  </si>
  <si>
    <t>LLOSES</t>
  </si>
  <si>
    <t>'01.0C.02.02.02</t>
  </si>
  <si>
    <t>E45C19H4</t>
  </si>
  <si>
    <t>Formigó per a lloses, HA-30/B/20/IIb, de consistència tova i grandària màxima del granulat 20 mm, abocat amb bomba
Inclosos tots els mitjans i materials auxiliars necessaris per deixar la partida totalment acabada, segons normativa d'aplicació i/o plànols de projecte.</t>
  </si>
  <si>
    <t>E612B51K</t>
  </si>
  <si>
    <t>Paret de tancament recolzada de gruix 14 cm, de maó calat, HD, categoria I, segons la norma UNE-EN 771-1, de 290x140x100 mm, per a revestir, col·locat amb morter 1:2:10 amb ciment CEM II</t>
  </si>
  <si>
    <t>'01.0C.02.03</t>
  </si>
  <si>
    <t>E4511AC4</t>
  </si>
  <si>
    <t>Formigó per a pilars, HA-30/B/10/IIIa, de consistència tova i grandària màxima del granulat 10 mm, abocat amb bomba
Inclosos tots els mitjans i materials auxiliars necessaris per deixar la partida totalment acabada, segons normativa d'aplicació i/o plànols de projecte.</t>
  </si>
  <si>
    <t>'01.0C.03</t>
  </si>
  <si>
    <t>K9E132PN</t>
  </si>
  <si>
    <t>Retirada d'elements de pavimentació exterior i posterior reposició del pavimetn amb peces de vorera tipus panot iguals a les existents inclòs subministrament i col·locació. 
Inclosos tots els mitjans i materials auxiliars necessaris per deixar la partida totalment acabada, segons normativa d'aplicació i/o plànols de projecte.</t>
  </si>
  <si>
    <t>ED1157PN</t>
  </si>
  <si>
    <t>0Z</t>
  </si>
  <si>
    <t>GENERALS</t>
  </si>
  <si>
    <t>'01.0Z</t>
  </si>
  <si>
    <t>PPIMPR</t>
  </si>
  <si>
    <t>Imprevistos de procés d'obra, apuntalaments, reforços d'estructura existent i tots els imprevistos que puguin sorgir durant l'execució de la Fase 1A del projecte
Inclosos tots els mitjans i materials auxiliars necessaris per deixar la partida totalment acabada, segons normativa d'aplicació i/o plànols de projecte.</t>
  </si>
  <si>
    <t>PPIMPE</t>
  </si>
  <si>
    <t>Impermeabilització d'estructura que pugui quedar al descobert si no s'executa la Fase 1B del projecte a continuació de la Fase 1A, amb tela autoprotegida, formació de desgüassos i sobreeixidors provisionals, incloent formació de pendents si fos necessari. 
Inclosos tots els mitjans i materials auxiliars necessaris per deixar la partida totalment acabada, segons normativa d'aplicació i/o plànols de projecte.</t>
  </si>
  <si>
    <t>K4C915PN</t>
  </si>
  <si>
    <t>Previsió de muntatge i desmuntatge d'apuntalament de sostre no previst, a una alçària &lt;= 5 m, amb puntal metàl·lic i tauló, per circumstàncies d'obra o enderroc.
Inclosos tots els mitjans i materials auxiliars necessaris per deixar la partida totalment acabada, segons normativa d'aplicació i/o plànols de projecte.</t>
  </si>
  <si>
    <t>K44353PN</t>
  </si>
  <si>
    <t>Previsió d'estintolament amb acer S275JR segons UNE-EN 10025-2, per a bigues formades per peça composta, en perfils laminats en calent sèrie IPN, IPE, HEB, HEA, HEM i UPN, treballat a taller i amb una capa d'imprimació antioxidant, col·locat a l'obra amb soldadura i cargols
Inclosos tots els mitjans i materials auxiliars necessaris per deixar la partida totalment acabada, segons normativa d'aplicació i/o plànols de projecte.</t>
  </si>
  <si>
    <t>CQ</t>
  </si>
  <si>
    <t>CONTROL DE QUALITAT</t>
  </si>
  <si>
    <t>'01.CQ</t>
  </si>
  <si>
    <t>PPCQL1</t>
  </si>
  <si>
    <t>Abonament íntegre en concepte de Control de Qualitat en obra.</t>
  </si>
  <si>
    <t>SS</t>
  </si>
  <si>
    <t>SEGURETAT I SALUT</t>
  </si>
  <si>
    <t>'01.SS</t>
  </si>
  <si>
    <t>PPSSL1</t>
  </si>
  <si>
    <t>Abonament íntegre en concepte de Seguretat i Salut en obra.</t>
  </si>
  <si>
    <t>Justificació d'elements</t>
  </si>
  <si>
    <t>Nº</t>
  </si>
  <si>
    <t>Codi</t>
  </si>
  <si>
    <t>U.A.</t>
  </si>
  <si>
    <t>Descripció</t>
  </si>
  <si>
    <t>Element compost</t>
  </si>
  <si>
    <t>D0701641</t>
  </si>
  <si>
    <t>Morter de ciment pòrtland amb filler calcari CEM II/B-L i sorra, amb 250 kg/m3 de ciment, amb una proporció en volum 1:6 i 5 N/mm2 de resistència a compressió, elaborat a l'obra</t>
  </si>
  <si>
    <t>Rend.:</t>
  </si>
  <si>
    <t>Mà d'obra</t>
  </si>
  <si>
    <t>A0150000</t>
  </si>
  <si>
    <t>h</t>
  </si>
  <si>
    <t>Manobre especialista</t>
  </si>
  <si>
    <t>/R</t>
  </si>
  <si>
    <t>x</t>
  </si>
  <si>
    <t>=</t>
  </si>
  <si>
    <t>Subtotal mà d'obra</t>
  </si>
  <si>
    <t>Maquinària</t>
  </si>
  <si>
    <t>C1705600</t>
  </si>
  <si>
    <t>Formigonera de 165 l</t>
  </si>
  <si>
    <t>Subtotal maquinària</t>
  </si>
  <si>
    <t>Material</t>
  </si>
  <si>
    <t>B0512401</t>
  </si>
  <si>
    <t>t</t>
  </si>
  <si>
    <t>Ciment pòrtland amb filler calcari CEM II/B-L 32,5 R segons UNE-EN 197-1, en sacs</t>
  </si>
  <si>
    <t>B0310020</t>
  </si>
  <si>
    <t>Sorra de pedrera per a morters</t>
  </si>
  <si>
    <t>B0111000</t>
  </si>
  <si>
    <t>Aigua</t>
  </si>
  <si>
    <t>Subtotal material</t>
  </si>
  <si>
    <t>Cost directe</t>
  </si>
  <si>
    <t>Despeses auxiliars</t>
  </si>
  <si>
    <t>%</t>
  </si>
  <si>
    <t>Total</t>
  </si>
  <si>
    <t>D070A4D1</t>
  </si>
  <si>
    <t>Morter mixt de ciment pòrtland amb filler calcari CEM II/B-L, calç i sorra, amb 200 kg/m3 de ciment, amb una proporció en volum 1:2:10 i 2,5 N/mm2 de resistència a compressió, elaborat a l'obra</t>
  </si>
  <si>
    <t>B0532310</t>
  </si>
  <si>
    <t>Calç aèria hidratada CL 90-S, en sacs</t>
  </si>
  <si>
    <t>D0714821</t>
  </si>
  <si>
    <t>Morter de ciment amb ciment pòrtland amb filler calcari CEM II/B-L i sorra, amb additiu inclusor aire/plastificant i 380 kg/m3 de ciment, amb una proporció en volum 1:4 i 10 N/mm2 de resistència a compressió, elaborat a l'obra</t>
  </si>
  <si>
    <t>B081C010</t>
  </si>
  <si>
    <t>Additiu inclusor aire/plastificant per a morter, segons la norma UNE-EN 934-3</t>
  </si>
  <si>
    <t>D0718911</t>
  </si>
  <si>
    <t>Morter de ciment amb ciment pòrtland CEM I i sorra, amb additiu inclusor aire/plastificant i 450 kg/m3 de ciment, amb una proporció en volum 1:3 i 15 N/mm2 de resistència a compressió, elaborat a l'obra</t>
  </si>
  <si>
    <t>B0511401</t>
  </si>
  <si>
    <t>Ciment pòrtland CEM I 32,5 R segons UNE-EN 197-1, en sacs</t>
  </si>
  <si>
    <t>D0771011</t>
  </si>
  <si>
    <t>Morter asfàltic de dosificació 1:4 elaborat a l'obra</t>
  </si>
  <si>
    <t>B7Z24000</t>
  </si>
  <si>
    <t>Emulsió bituminosa, tipus ED</t>
  </si>
  <si>
    <t>D07AA000</t>
  </si>
  <si>
    <t>Formigó cel·lular sense granulat, de densitat 300 kg/m3</t>
  </si>
  <si>
    <t>A0140000</t>
  </si>
  <si>
    <t>Manobre</t>
  </si>
  <si>
    <t>B7C100N0</t>
  </si>
  <si>
    <t>Escumant per a formigó cel·lular</t>
  </si>
  <si>
    <t>D0B2A100</t>
  </si>
  <si>
    <t>Acer en barres corrugades elaborat a l'obra i manipulat a taller B500S, de límit elàstic &gt;= 500 N/mm2</t>
  </si>
  <si>
    <t>A0134000</t>
  </si>
  <si>
    <t>Ajudant ferrallista</t>
  </si>
  <si>
    <t>A0124000</t>
  </si>
  <si>
    <t>Oficial 1a ferrallista</t>
  </si>
  <si>
    <t>B0B2A000</t>
  </si>
  <si>
    <t>Acer en barres corrugades B500S de límit elàstic &gt;= 500 N/mm2</t>
  </si>
  <si>
    <t>B0A14200</t>
  </si>
  <si>
    <t>Filferro recuit de diàmetre 1,3 mm</t>
  </si>
  <si>
    <t>D0B2C100</t>
  </si>
  <si>
    <t>Acer en barres corrugades elaborat a l'obra i manipulat a taller B500SD, de límit elàstic &gt;= 500 N/mm2</t>
  </si>
  <si>
    <t>B0B2C000</t>
  </si>
  <si>
    <t>Acer en barres corrugades B500SD de límit elàstic &gt;= 500 N/mm2</t>
  </si>
  <si>
    <t>D0B3Z003</t>
  </si>
  <si>
    <t>Malla electrosoldada de barres corrugades d'acer ME 15x15 cm D:5-5 mm 6x2,2 m B500T UNE-EN 10080, elaborada a l'obra i manipulada a taller</t>
  </si>
  <si>
    <t>B0B34133</t>
  </si>
  <si>
    <t>Malla electrosoldada de barres corrugades d'acer ME 15x15 cm D:5-5 mm 6x2,2 m B500T UNE-EN 10080</t>
  </si>
  <si>
    <t>Partida d'obra</t>
  </si>
  <si>
    <t>E22113C2</t>
  </si>
  <si>
    <t>Neteja i esbrossada del terreny realitzada amb retroexcavadora i càrrega mecànica sobre camió</t>
  </si>
  <si>
    <t>C1313330</t>
  </si>
  <si>
    <t>Retroexcavadora sobre pneumàtics de 8 a 10 t</t>
  </si>
  <si>
    <t>Despeses indirectes</t>
  </si>
  <si>
    <t>E2213422</t>
  </si>
  <si>
    <t>Excavació per a rebaix en terreny compacte (SPT 20-50), realitzada amb pala excavadora i càrrega directa sobre camió</t>
  </si>
  <si>
    <t>C1312340</t>
  </si>
  <si>
    <t>Pala excavadora giratoria sobre pneumàtics de 15 a 20 t</t>
  </si>
  <si>
    <t>E222142A</t>
  </si>
  <si>
    <t>Excavació de rasa i pou de fins a 2 m de fondària, en terreny compacte (SPT 20-50), realitzada amb retroexcavadora i càrrega mecànica sobre camió</t>
  </si>
  <si>
    <t>E225177A</t>
  </si>
  <si>
    <t>Terraplenat i piconatge mecànics amb terres adequades, en tongades de fins a 25 cm, amb una compactació del 90% del PM</t>
  </si>
  <si>
    <t>C1335010</t>
  </si>
  <si>
    <t>Corró vibratori autopropulsat, d'1,5 a 2,5 t</t>
  </si>
  <si>
    <t>C1316100</t>
  </si>
  <si>
    <t>Minicarregadora sobre pneumàtics de 2 a 5,9 t</t>
  </si>
  <si>
    <t>E225AH70</t>
  </si>
  <si>
    <t>Estesa de graves per a drenatge de pedra granítica en tongades de 25 cm, com a màxim</t>
  </si>
  <si>
    <t>C1311440</t>
  </si>
  <si>
    <t>Pala carregadora sobre pneumàtics de 15 a 20 t</t>
  </si>
  <si>
    <t>B0332020</t>
  </si>
  <si>
    <t>Grava de pedrera de pedra granítica, per a drens</t>
  </si>
  <si>
    <t>E31521B1</t>
  </si>
  <si>
    <t>Formigó per a rases i pous de fonaments, HM-20/P/10/I, de consistència plàstica i grandària màxima del granulat 10 mm, abocat des de camió</t>
  </si>
  <si>
    <t>B064100C</t>
  </si>
  <si>
    <t>Formigó HM-20/P/10/I de consistència plàstica, grandària màxima del granulat 10 mm, amb &gt;= 200 kg/m3 de ciment, apte per a classe d'exposició I</t>
  </si>
  <si>
    <t>E32G1000</t>
  </si>
  <si>
    <t>Mur de terra armada amb bloc col·locat amb malla i ancoratge d'acer galvanitzat entre peces</t>
  </si>
  <si>
    <t>A0122000</t>
  </si>
  <si>
    <t>Oficial 1a paleta</t>
  </si>
  <si>
    <t>B35BUD50</t>
  </si>
  <si>
    <t>Ancoratges d'acer galvanitzat</t>
  </si>
  <si>
    <t>B35B1000</t>
  </si>
  <si>
    <t>Bloc per a mur de terra armada</t>
  </si>
  <si>
    <t>B7B11MA0</t>
  </si>
  <si>
    <t>Georred per a formació de mur de terra armada</t>
  </si>
  <si>
    <t>E3BPZ002</t>
  </si>
  <si>
    <t>Ancoratge amb acer en barres corrugades de 16 mm de diàmetre, amb perforació i injectat continu d'adhesiu d'aplicació unilateral de resines epoxi sense disolvents, de dos components i baixa viscositat</t>
  </si>
  <si>
    <t>A0121000</t>
  </si>
  <si>
    <t>Oficial 1a</t>
  </si>
  <si>
    <t>C200V000</t>
  </si>
  <si>
    <t>Equip d'injecció manual de resines</t>
  </si>
  <si>
    <t>C200F000</t>
  </si>
  <si>
    <t>Màquina taladradora</t>
  </si>
  <si>
    <t>B0907200</t>
  </si>
  <si>
    <t>Adhesiu de resines epoxi sense dissolvents, de dos components i baixa viscositat, per a ús estructural per a injectar</t>
  </si>
  <si>
    <t>E3GZZ011</t>
  </si>
  <si>
    <t>Neteja i retacat mitjançant aplicació de morter de reparació tipus Betec o equivalent. Inclou:
*Neteja del suport mitjançant raspalls de púes d'acer i aire comprimit
*Aplicació mitjançant brotxa, corró o espàtula de goma</t>
  </si>
  <si>
    <t>E459E323</t>
  </si>
  <si>
    <t>Formigó lleuger per a sostres inclinats amb elements resistents industrialitzats HLE-25/B/10/I, de densitat 1200 a 1500 kg/m3, de consistència tova i grandària màxima del granulat 10 mm, abocat amb cubilot</t>
  </si>
  <si>
    <t>C1701100</t>
  </si>
  <si>
    <t>Camió amb bomba de formigonar</t>
  </si>
  <si>
    <t>B06L311B</t>
  </si>
  <si>
    <t>Formigó lleuger HLE-25/B/10/I, de densitat 1200 a 1500 kg/m3, grandària màxima del granulat 10 mm, amb &gt;= 250 kg/m3 de ciment, apte per a classe d'exposició I</t>
  </si>
  <si>
    <t>E4B9DC88</t>
  </si>
  <si>
    <t>Armadura per a sostres amb elements resistents AP500 T amb malla electrosoldada de barres corrugades d'acer ME 30x15 cm D:6-6 mm 6x2,2 m B500T UNE-EN 10080</t>
  </si>
  <si>
    <t>B0B341C4</t>
  </si>
  <si>
    <t>Malla electrosoldada de barres corrugades d'acer ME 30x15 cm D:6-6 mm 6x2,2 m B500T UNE-EN 10080</t>
  </si>
  <si>
    <t>E4DC1D00</t>
  </si>
  <si>
    <t>Muntatge i desmuntatge d'encofrat per a lloses, a una alçària &lt;= 3 m, amb tauler de fusta de pi</t>
  </si>
  <si>
    <t>A0123000</t>
  </si>
  <si>
    <t>Oficial 1a encofrador</t>
  </si>
  <si>
    <t>A0133000</t>
  </si>
  <si>
    <t>Ajudant encofrador</t>
  </si>
  <si>
    <t>B0D71130</t>
  </si>
  <si>
    <t>Tauler elaborat amb fusta de pi, de 22 mm de gruix, per a 10 usos</t>
  </si>
  <si>
    <t>B0D21030</t>
  </si>
  <si>
    <t>Tauló de fusta de pi per a 10 usos</t>
  </si>
  <si>
    <t>B0D625A0</t>
  </si>
  <si>
    <t>cu</t>
  </si>
  <si>
    <t>Puntal metàl·lic i telescòpic per a 3 m d'alçària i 150 usos</t>
  </si>
  <si>
    <t>B0A31000</t>
  </si>
  <si>
    <t>Clau acer</t>
  </si>
  <si>
    <t>B0DZA000</t>
  </si>
  <si>
    <t>l</t>
  </si>
  <si>
    <t>Desencofrant</t>
  </si>
  <si>
    <t>B0D31000</t>
  </si>
  <si>
    <t>Llata de fusta de pi</t>
  </si>
  <si>
    <t>E4LM1A20</t>
  </si>
  <si>
    <t>Muntatge de sostre amb perfil de planxa col·laborant d'acer galvanitzat d'1 mm de gruix, de 200 - 210 mm de pas de malla i 60 mm d'alçària màxima, pes de 11 a 12 kg/m2 i un moment d'inèrcia de 70 a 80 cm4</t>
  </si>
  <si>
    <t>A0137000</t>
  </si>
  <si>
    <t>Ajudant col·locador</t>
  </si>
  <si>
    <t>A0127000</t>
  </si>
  <si>
    <t>Oficial 1a col·locador</t>
  </si>
  <si>
    <t>B4LM1A20</t>
  </si>
  <si>
    <t>Perfil de xapa col·laborant d'acer galvanitzat d'1 mm de gruix, de 200 - 210 mm de pas de malla i 60 mm d'alçària màxima, pes de 11 a 12 kg/m2 i un moment d'inèrcia de 70 a 80 cm4</t>
  </si>
  <si>
    <t>E4Z21F21</t>
  </si>
  <si>
    <t>Armadura prefabricada en gelosia per a parets d'obra de fàbrica, d'acer galvanitzat de 150 mm d'amplària, amb rodó longitudinal de 5 mm de diàmetre i rodó transversal de 3,75 mm de diàmetre, col·locada amb el mateix morter de la paret</t>
  </si>
  <si>
    <t>B4Z21F20</t>
  </si>
  <si>
    <t>Armadura prefabricada en gelosia per a parets d'obra de fàbrica, d'acer galvanitzat de 150 mm d'amplària, amb rodó longitudinal de 5 mm de diàmetre i rodó transversal de 3,75 mm de diàmetre</t>
  </si>
  <si>
    <t>E5113351</t>
  </si>
  <si>
    <t>Acabat de terrat amb capa de protecció de palet de riera de 16 a 32 mm de diàmetre, de 5 cm de gruix, col·locat sense adherir</t>
  </si>
  <si>
    <t>B0351000</t>
  </si>
  <si>
    <t>Palet de riera de diàmetre 16 a 32 mm</t>
  </si>
  <si>
    <t>E618564K</t>
  </si>
  <si>
    <t>Paret de tancament d'una cara vista de 20 cm de gruix de bloc foradat de morter ciment, de 400x200x200 mm, llis, de color amb components hidrofugants, categoria I segons la norma UNE-EN 771-3 , col·locat amb morter mixt 1:2:10 de ciment pòrtland amb filler calcari</t>
  </si>
  <si>
    <t>B0E244L2</t>
  </si>
  <si>
    <t>Bloc foradat de morter de ciment, llis, de 400x200x200 mm, amb components hidrofugants, de cara vista, de color, categoria I segons norma UNE-EN 771-3</t>
  </si>
  <si>
    <t>Subtotal element compost</t>
  </si>
  <si>
    <t>B0CC5410</t>
  </si>
  <si>
    <t>Placa de guix laminat amb duresa superficial (I) i gruix 15 mm, amb vora afinada (BA), segons la norma UNE-EN 520</t>
  </si>
  <si>
    <t>B0CC2410</t>
  </si>
  <si>
    <t>Placa de guix laminat hidròfuga (H) i gruix 15 mm, amb vora afinada (BA), segons la norma UNE-EN 520</t>
  </si>
  <si>
    <t>B0A61600</t>
  </si>
  <si>
    <t>Tac de niló de 6 a 8 mm de diàmetre, amb vis</t>
  </si>
  <si>
    <t>B0A4A400</t>
  </si>
  <si>
    <t>Visos galvanitzats</t>
  </si>
  <si>
    <t>B0A44000</t>
  </si>
  <si>
    <t>Visos per a plaques de guix laminat</t>
  </si>
  <si>
    <t>B6BZ1A10</t>
  </si>
  <si>
    <t>Banda acústica autoadhesiva fins a 50 mm d'amplària per a junts de plaques de guix laminat</t>
  </si>
  <si>
    <t>B6B11211</t>
  </si>
  <si>
    <t>Muntant de planxa d'acer galvanitzat, en paraments verticals amb perfils 48 mm d'amplària</t>
  </si>
  <si>
    <t>B7J500ZZ</t>
  </si>
  <si>
    <t>Massilla per a junt de plaques de cartró-guix</t>
  </si>
  <si>
    <t>B7JZ00E1</t>
  </si>
  <si>
    <t>Cinta de paper resistent per a junts de plaques de guix laminat</t>
  </si>
  <si>
    <t>B6B12211</t>
  </si>
  <si>
    <t>Canal de planxa d'acer galvanitzat, en paraments horitzontals amb perfils 48 mm d'amplària</t>
  </si>
  <si>
    <t>E7883202</t>
  </si>
  <si>
    <t>Impermeabilització de parament amb emulsió bituminosa per a impermeabilització tipus ED amb una dotació de &lt;= 2 kg/m2 aplicada en dues capes</t>
  </si>
  <si>
    <t>E7B111A0</t>
  </si>
  <si>
    <t>Geotèxtil format per feltre de polipropilè no teixit lligat mecànicament de 100 a 110 g/m2, col·locat sense adherir</t>
  </si>
  <si>
    <t>B7B111A0</t>
  </si>
  <si>
    <t>Geotèxtil format per feltre de polipropilè no teixit, lligat mecànicament de 100 a 110 g/m2</t>
  </si>
  <si>
    <t>E7B11AA0</t>
  </si>
  <si>
    <t>Geotèxtil format per feltre de polipropilè teixit de 100 a 110 g/m2, col·locat sense adherir</t>
  </si>
  <si>
    <t>B7B11AA0</t>
  </si>
  <si>
    <t>Geotèxtil format per feltre de polipropilè teixit de 100 a 110 g/m2</t>
  </si>
  <si>
    <t>E7B21A0L</t>
  </si>
  <si>
    <t>Làmina separadora de polietilè de 50 µm i 48 g/m2, col·locada no adherida</t>
  </si>
  <si>
    <t>B7711A00</t>
  </si>
  <si>
    <t>Vel de polietilè de gruix 50 µm i de pes 48 g/m2</t>
  </si>
  <si>
    <t>E7Z86EPN</t>
  </si>
  <si>
    <t>Remat per a impermeabilització amb perfil de planxa d'acer galvanitzat de 0,6 mm de gruix amb de làmina de PVC flexible adherida i resistent a la intempèrie d'1,2 mm de gruix, de 66 mm de desenvolupament i 1 plec, col·locat amb fixacions mecàniques
Inclosos tots els mitjans i materials auxiliars necessaris per deixar la partida totalment acabada, segons normativa d'aplicació i/o plànols de projecte.</t>
  </si>
  <si>
    <t>A012M000</t>
  </si>
  <si>
    <t>Oficial 1a muntador</t>
  </si>
  <si>
    <t>A013M000</t>
  </si>
  <si>
    <t>Ajudant muntador</t>
  </si>
  <si>
    <t>B7Z86E40</t>
  </si>
  <si>
    <t>Perfil de planxa d'acer galvanitzat de 0,6 mm de gruix amb de làmina de PVC flexible adherida i resistent a la intempèrie d'1,2 mm de gruix, de 66 mm de desenvolupament i 1 plec</t>
  </si>
  <si>
    <t>B5ZZJLPT</t>
  </si>
  <si>
    <t>Vis d'acer galvanitzat de 5,4x65 mm, amb junts de metall i goma i tac de niló de diàmetre 8/10 mm</t>
  </si>
  <si>
    <t>E9234B91</t>
  </si>
  <si>
    <t>Subbase de grava de pedrera de pedra calcària de 15 cm de gruix i, grandària màxima de 50 a 70 mm, amb estesa i piconatge del material</t>
  </si>
  <si>
    <t>C133A030</t>
  </si>
  <si>
    <t>Compactador duplex manual de 700 kg</t>
  </si>
  <si>
    <t>B0331300</t>
  </si>
  <si>
    <t>Grava de pedrera de pedra calcària, de 50 a 70 mm</t>
  </si>
  <si>
    <t>ED5A1400</t>
  </si>
  <si>
    <t>Drenatge amb tub ranurat de PVC de D=100 mm</t>
  </si>
  <si>
    <t>BD5A2A00</t>
  </si>
  <si>
    <t>Tub circular ranurat de paret simple de PVC i 100 mm de diàmetre</t>
  </si>
  <si>
    <t>ED5L2583</t>
  </si>
  <si>
    <t>Làmina drenant nodular de polietilè d'alta densitat, amb un geotèxtil de polipropilè adherit en una de les seves cares, amb nòduls de 8 mm d'alçària aproximada i una resistència a la compressió aproximada de 150 kN/m2, fixada mecànicament sobre parament vertical</t>
  </si>
  <si>
    <t>BD5L2580</t>
  </si>
  <si>
    <t>Làmina drenant nodular de polietilè d'alta densitat, amb un geotèxtil de polipropilè adherit en una de les seves cares, amb nòduls de 8 mm d'alçària aproximada i una resistència a la compressió aproximada de 150 kN/m2</t>
  </si>
  <si>
    <t>K21JB111</t>
  </si>
  <si>
    <t>Arrencada d'inodor, aigüera, ancoratges, aixetes, sifó, suports, mecanismes, desguassos i desconnexió de les xarxes de subministrament i d'evacuació, amb mitjans manuals i càrrega manual de runa sobre camió o contenidor, transport i deposició controlada a dipòsit autoritzat, canon inclòs. 
Inclosos tots els mitjans i materials auxiliars necessaris per deixar la partida totalment acabada, segons normativa d'aplicació i/o plànols de projecte.</t>
  </si>
  <si>
    <t>A012J000</t>
  </si>
  <si>
    <t>Oficial 1a lampista</t>
  </si>
  <si>
    <t>K21R11PN</t>
  </si>
  <si>
    <t>K222142A</t>
  </si>
  <si>
    <t>Excavació de rasa i pou de fins a 2 m de fondària, en terreny compacte (SPT 20-50), realitzada amb minicarregadora amb accessori retroexcavador i càrrega mecànica sobre camió</t>
  </si>
  <si>
    <t>C13161E0</t>
  </si>
  <si>
    <t>Minicarregadora sobre pneumàtics de 2 a 5,9 t, amb accessori retroexcavador de 40 a 60 cm d'amplària</t>
  </si>
  <si>
    <t>K2255J70</t>
  </si>
  <si>
    <t>Reblert de rasa o pou amb graves per a drenatge de pedra calcària, en tongades de 25 cm com a màxim</t>
  </si>
  <si>
    <t>C1311430</t>
  </si>
  <si>
    <t>Pala carregadora sobre pneumàtics de 8 a 14 t</t>
  </si>
  <si>
    <t>B0331020</t>
  </si>
  <si>
    <t>Grava de pedrera de pedra calcària, per a drens</t>
  </si>
  <si>
    <t>K2R641E0</t>
  </si>
  <si>
    <t>Càrrega amb mitjans manuals i transport de residus inerts o no especials a instal·lació autoritzada de gestió de residus, amb contenidor de 5 m3 de capacitat</t>
  </si>
  <si>
    <t>C1RA2500</t>
  </si>
  <si>
    <t>Subministrament de contenidor metàl·lic de 5 m3 de capacitat i recollida amb residus inerts o no especials</t>
  </si>
  <si>
    <t>K2RA72F0</t>
  </si>
  <si>
    <t>Deposició controlada a dipòsit autoritzat, amb cànon sobre la deposició controlada dels residus de la construcció no inclòs, de residus ceràmics inerts amb una densitat 0,8 t/m3, procedents de construcció o demolició, amb codi 170103 segons la Llista Europea de Residus (ORDEN MAM/304/2002)</t>
  </si>
  <si>
    <t>B2RA72F0</t>
  </si>
  <si>
    <t>K3Z112P1</t>
  </si>
  <si>
    <t>Capa de neteja i anivellament de 10 cm de gruix de formigó HL-150/P/20 de consistència plàstica i grandària màxima del granulat 20 mm, abocat des de camió</t>
  </si>
  <si>
    <t>B06NLA2C</t>
  </si>
  <si>
    <t>Formigó de neteja, amb una dosificació de 150 kg/m3 de ciment, consistència plàstica i grandària màxima del granulat 20 mm, HL-150/P/20</t>
  </si>
  <si>
    <t>K5Z15N40</t>
  </si>
  <si>
    <t>Formació de pendents amb formigó cel·lular sense granulat, de densitat 300 kg/m3, de 15 cm de gruix mitjà</t>
  </si>
  <si>
    <t>K5ZD2G0U</t>
  </si>
  <si>
    <t>Minvell contra parament, de rajola ceràmica fina, col·locada amb morter asfàltic</t>
  </si>
  <si>
    <t>B0FG3JA3</t>
  </si>
  <si>
    <t>Rajola ceràmica fina de forma rectangular i elaboració mecànica, de 28x14x1 cm, de color vermell</t>
  </si>
  <si>
    <t>K763200L</t>
  </si>
  <si>
    <t>Membrana de densitat superficial 1.15 kg/m2 i gruix 1 mm, d'una làmina d'etilè propilè diè (EPDM), col·locada no adherida</t>
  </si>
  <si>
    <t>B7621600</t>
  </si>
  <si>
    <t>Làmina d'etilè propilè diè (EPDM) resistent a la intempèrie de pes 1,15 kg/m2 i gruix 1 mm</t>
  </si>
  <si>
    <t>B7JZ00B0</t>
  </si>
  <si>
    <t>Cinta de cautxú cru per a junts de membranes</t>
  </si>
  <si>
    <t>B0911000</t>
  </si>
  <si>
    <t>Adhesiu d'aplicació a dues cares de cautxú sintètic</t>
  </si>
  <si>
    <t>K7B111A0</t>
  </si>
  <si>
    <t>K7B451D0</t>
  </si>
  <si>
    <t>Geotèxtil format per feltre de polièster no teixit lligat mecànicament de 140 a 190 g/m2, col·locat sense adherir</t>
  </si>
  <si>
    <t>B7B151D0</t>
  </si>
  <si>
    <t>Geotèxtil format per feltre de polièster no teixit, lligat mecànicament de 140 a 190 g/m2</t>
  </si>
  <si>
    <t>K7C2E773</t>
  </si>
  <si>
    <t>Aïllament de planxa de poliestirè extruït (XPS), de 70 mm de gruix, resistència a compressió &gt;= 300 kPa, resistència tèrmica entre 2,059 i 1,892 m2.K/W, amb la superfície llisa i cantell mitjamossa, col·locada amb morter adhesiu</t>
  </si>
  <si>
    <t>B7C2G870</t>
  </si>
  <si>
    <t>Planxa de poliestirè extruït (XPS), de 80 mm de gruix, resistència a compressió &gt;= 300 kPa, resistència tèrmica entre 2,857 i 2,581 m2.K/W, amb la superfície llisa i cantell mitjamossa</t>
  </si>
  <si>
    <t>B0711010</t>
  </si>
  <si>
    <t>Adhesiu cimentós tipus C1 segons norma UNE-EN 12004</t>
  </si>
  <si>
    <t>K7J1AUZ0</t>
  </si>
  <si>
    <t>Formació de junt de dilatació, en peces formigonades ´´in situ´´, amb planxa de poliestirè expandit (EPS), de 50 mm de gruix</t>
  </si>
  <si>
    <t>B7C23500</t>
  </si>
  <si>
    <t>Planxa de poliestirè expandit (EPS), de 50 mm de gruix, de 30 kPa de tensió a la compressió, d'1,1 m2.K/W de resistència tèrmica, amb una cara llisa i cantell recte</t>
  </si>
  <si>
    <t>K7Z1JWD2</t>
  </si>
  <si>
    <t>Arrebossat a bona vista de faixa horitzontal, per a suport de membranes, amb morter de ciment 1:6 amb acabat remolinat</t>
  </si>
  <si>
    <t>K9G3BA58</t>
  </si>
  <si>
    <t>Paviment de formigó amb fibres HAF-30/A-3-3/F/12-60/I+E, de 15 cm de gruix, amb un contingut en fibres d'acer entre 30 i 35 kg/m3, grandària màxima del granulat 12 mm, acabat amb remolinat mecànic</t>
  </si>
  <si>
    <t>C2005000</t>
  </si>
  <si>
    <t>Regle vibratori</t>
  </si>
  <si>
    <t>C2003000</t>
  </si>
  <si>
    <t>Remolinador mecànic</t>
  </si>
  <si>
    <t>B06QD36A</t>
  </si>
  <si>
    <t>Formigó amb fibres HAF-30/A-3-3/F/12-60/I+E, grandària màxima del granulat 12 mm, amb &gt;= 300 kg/m3 de ciment i entre 30 i 35 kg/m3 de fibres d'acer conformades als extrems, apte per a classe d'exposició I+E</t>
  </si>
  <si>
    <t>KD5A1500</t>
  </si>
  <si>
    <t>Drenatge amb tub ranurat de PVC de D=125 mm</t>
  </si>
  <si>
    <t>BD5A2D00</t>
  </si>
  <si>
    <t>Tub circular ranurat de paret simple de PVC i 125 mm de diàmetre</t>
  </si>
  <si>
    <t>P-9</t>
  </si>
  <si>
    <t>P-10</t>
  </si>
  <si>
    <t>A0125000</t>
  </si>
  <si>
    <t>Oficial 1a soldador</t>
  </si>
  <si>
    <t>C1101200</t>
  </si>
  <si>
    <t>Compressor amb dos martells pneumàtics</t>
  </si>
  <si>
    <t>C200S000</t>
  </si>
  <si>
    <t>Equip i elements auxiliars per a tall oxiacetilènic</t>
  </si>
  <si>
    <t>P-11</t>
  </si>
  <si>
    <t>P-12</t>
  </si>
  <si>
    <t>C1103331</t>
  </si>
  <si>
    <t>Retroexcavadora sobre pneumàtics de 8 a 10 t, amb martell trencador</t>
  </si>
  <si>
    <t>P-13</t>
  </si>
  <si>
    <t>P-14</t>
  </si>
  <si>
    <t>P-15</t>
  </si>
  <si>
    <t>P-16</t>
  </si>
  <si>
    <t>B03D1000</t>
  </si>
  <si>
    <t>Terra seleccionada</t>
  </si>
  <si>
    <t>P-17</t>
  </si>
  <si>
    <t>C1501800</t>
  </si>
  <si>
    <t>Camió per a transport de 12 t</t>
  </si>
  <si>
    <t>P-18</t>
  </si>
  <si>
    <t>C1501700</t>
  </si>
  <si>
    <t>Camió per a transport de 7 t</t>
  </si>
  <si>
    <t>P-19</t>
  </si>
  <si>
    <t>B2RA61H0</t>
  </si>
  <si>
    <t>P-20</t>
  </si>
  <si>
    <t>B2RA7LP0</t>
  </si>
  <si>
    <t>P-21</t>
  </si>
  <si>
    <t>B064500C</t>
  </si>
  <si>
    <t>Formigó HM-20/P/40/I de consistència plàstica, grandària màxima del granulat 40 mm, amb &gt;= 200 kg/m3 de ciment, apte per a classe d'exposició I</t>
  </si>
  <si>
    <t>P-22</t>
  </si>
  <si>
    <t>B065960B</t>
  </si>
  <si>
    <t>Formigó HA-25/B/20/IIa de consistència tova, grandària màxima del granulat 20 mm, amb &gt;= 275 kg/m3 de ciment, apte per a classe d'exposició IIa</t>
  </si>
  <si>
    <t>P-23</t>
  </si>
  <si>
    <t>P-24</t>
  </si>
  <si>
    <t>P-25</t>
  </si>
  <si>
    <t>P-26</t>
  </si>
  <si>
    <t>P-27</t>
  </si>
  <si>
    <t>P-28</t>
  </si>
  <si>
    <t>B0D81680</t>
  </si>
  <si>
    <t>Plafó metàl·lic de 50x250 cm per a 50 usos</t>
  </si>
  <si>
    <t>B0D629A0</t>
  </si>
  <si>
    <t>Puntal metàl·lic i telescòpic per a 5 m d'alçària i 150 usos</t>
  </si>
  <si>
    <t>B0DZP600</t>
  </si>
  <si>
    <t>Part proporcional d'elements auxiliars per a plafons metàl·lics, de 50x250 cm</t>
  </si>
  <si>
    <t>P-29</t>
  </si>
  <si>
    <t>P-30</t>
  </si>
  <si>
    <t>P-31</t>
  </si>
  <si>
    <t>C3H11250</t>
  </si>
  <si>
    <t>Equip per a injeccions profundes, amb bomba de pressió baixa i carro de perforació per a barrines fins a 200 mm de diàmetre</t>
  </si>
  <si>
    <t>B3DB1510</t>
  </si>
  <si>
    <t>Perfil d'acer laminat ST-35 de secció tubular de 80 mm de diàmetre i de 10 mm de gruix, per a l'execució de micropilons</t>
  </si>
  <si>
    <t>B0511302</t>
  </si>
  <si>
    <t>Ciment pòrtland CEM I 32,5 N segons UNE-EN 197-1, a granel</t>
  </si>
  <si>
    <t>Altres</t>
  </si>
  <si>
    <t>A%AUX001</t>
  </si>
  <si>
    <t>Despeses auxiliars sobre la mà d'obra</t>
  </si>
  <si>
    <t>Subtotal altres</t>
  </si>
  <si>
    <t>P-32</t>
  </si>
  <si>
    <t>P-33</t>
  </si>
  <si>
    <t>C3E58400</t>
  </si>
  <si>
    <t>Perforació i col·locació de materials, amb equip de personal i maquinària per a pilons barrinats formigonats pel tub central de la barrina, de diàmetre 45 cm</t>
  </si>
  <si>
    <t>B0659A0E</t>
  </si>
  <si>
    <t>Formigó HA-25/L/20/IIa de consistència líquida, grandària màxima del granulat 20 mm, amb &gt;= 375 kg/m3 de ciment, additiu superplastificant, apte per a classe d'exposició IIa</t>
  </si>
  <si>
    <t>P-34</t>
  </si>
  <si>
    <t>C3E58500</t>
  </si>
  <si>
    <t>Perforació i col·locació de materials, amb equip de personal i maquinària per a pilons barrinats formigonats pel tub central de la barrina, de diàmetre 55 cm</t>
  </si>
  <si>
    <t>P-35</t>
  </si>
  <si>
    <t>P-36</t>
  </si>
  <si>
    <t>P-37</t>
  </si>
  <si>
    <t>P-38</t>
  </si>
  <si>
    <t>P-39</t>
  </si>
  <si>
    <t>C3EZ1800</t>
  </si>
  <si>
    <t>Desplaçament, muntatge i desmuntatge a obra de l'equip de perforació, per a pilons barrinats formigonats pel tub central de la barrina</t>
  </si>
  <si>
    <t>P-40</t>
  </si>
  <si>
    <t>P-41</t>
  </si>
  <si>
    <t>P-42</t>
  </si>
  <si>
    <t>P-43</t>
  </si>
  <si>
    <t>P-44</t>
  </si>
  <si>
    <t>B06NLA2B</t>
  </si>
  <si>
    <t>Formigó de neteja, amb una dosificació de 150 kg/m3 de ciment, consistència tova i grandària màxima del granulat 20 mm, HL-150/B/20</t>
  </si>
  <si>
    <t>P-45</t>
  </si>
  <si>
    <t>A0135000</t>
  </si>
  <si>
    <t>Ajudant soldador</t>
  </si>
  <si>
    <t>C200P000</t>
  </si>
  <si>
    <t>Equip i elements auxiliars per a soldadura elèctrica</t>
  </si>
  <si>
    <t>B44Z5015</t>
  </si>
  <si>
    <t>Acer S275JR segons UNE-EN 10025-2, format per peça simple, en perfils laminats en calent sèrie IPN, IPE, HEB, HEA, HEM i UPN, treballat al taller per a col·locar amb cargols i amb una capa d'imprimació antioxidant</t>
  </si>
  <si>
    <t>P-46</t>
  </si>
  <si>
    <t>B44Z502A</t>
  </si>
  <si>
    <t>Acer S275JR segons UNE-EN 10025-2, format per peça simple, en perfils laminats en calent sèrie L, LD, T, rodó, quadrat, rectangular i planxa, treballat al taller per a col·locar amb soldadura i amb una capa d'imprimació antioxidant</t>
  </si>
  <si>
    <t>P-47</t>
  </si>
  <si>
    <t>B071U001</t>
  </si>
  <si>
    <t>dm3</t>
  </si>
  <si>
    <t>Morter sense retracció per anivellament  de plaques de ciment i sorra</t>
  </si>
  <si>
    <t>B44ZZ001</t>
  </si>
  <si>
    <t>Acer S275JR segons UNE-en 10025-2, format per peça simple, en perfils lamintas en calent sèrie L, LD, T, rodó, quadrat, rectangular i planxa, treballat al taller per a col·locar amb soldadura i/o cargol i amb una capa d'imprimació antioxidant</t>
  </si>
  <si>
    <t>B0AAZ001</t>
  </si>
  <si>
    <t>Ancoratge metàl·lic de diàmetre 16 mm, amb cargol i arandela quadrada de 200x200 mm</t>
  </si>
  <si>
    <t>P-49</t>
  </si>
  <si>
    <t>P-50</t>
  </si>
  <si>
    <t>P-51</t>
  </si>
  <si>
    <t>B065CH0B</t>
  </si>
  <si>
    <t>Formigó HA-30/B/10/IIIa de consistència tova, grandària màxima del granulat 10 mm, amb &gt;= 300 kg/m3 de ciment, apte per a classe d'exposició IIIa</t>
  </si>
  <si>
    <t>P-52</t>
  </si>
  <si>
    <t>P-53</t>
  </si>
  <si>
    <t>B065EH0B</t>
  </si>
  <si>
    <t>Formigó HA-30/B/20/IIIa de consistència tova, grandària màxima del granulat 20 mm, amb &gt;= 300 kg/m3 de ciment, apte per a classe d'exposició IIIa</t>
  </si>
  <si>
    <t>P-54</t>
  </si>
  <si>
    <t>B065PH0A</t>
  </si>
  <si>
    <t>Formigó HA-40/F/10/IIIa de consistència fluïda, grandària màxima del granulat 10 mm, amb &gt;= 300 kg/m3 de ciment, apte per a classe d'exposició IIIa</t>
  </si>
  <si>
    <t>P-55</t>
  </si>
  <si>
    <t>B065Z001</t>
  </si>
  <si>
    <t>Formigó HA-25/B/12/IIa de consistència tova, grandària màxima del granulat 12 mm, amb &gt;= 250 kg/m3 de ciment, apte per a classe d'exposició I</t>
  </si>
  <si>
    <t>P-56</t>
  </si>
  <si>
    <t>B065910B</t>
  </si>
  <si>
    <t>Formigó HA-25/B/20/I de consistència tova, grandària màxima del granulat 20 mm, amb &gt;= 250 kg/m3 de ciment, apte per a classe d'exposició I</t>
  </si>
  <si>
    <t>P-57</t>
  </si>
  <si>
    <t>P-58</t>
  </si>
  <si>
    <t>P-59</t>
  </si>
  <si>
    <t>P-60</t>
  </si>
  <si>
    <t>P-61</t>
  </si>
  <si>
    <t>B065ED0B</t>
  </si>
  <si>
    <t>Formigó HA-30/B/20/IIb de consistència tova, grandària màxima del granulat 20 mm, amb &gt;= 300 kg/m3 de ciment, apte per a classe d'exposició IIb</t>
  </si>
  <si>
    <t>P-62</t>
  </si>
  <si>
    <t>P-63</t>
  </si>
  <si>
    <t>P-64</t>
  </si>
  <si>
    <t>P-65</t>
  </si>
  <si>
    <t>P-66</t>
  </si>
  <si>
    <t>P-67</t>
  </si>
  <si>
    <t>P-68</t>
  </si>
  <si>
    <t>P-69</t>
  </si>
  <si>
    <t>P-70</t>
  </si>
  <si>
    <t>B0B34153</t>
  </si>
  <si>
    <t>Malla electrosoldada de barres corrugades d'acer ME 20x20 cm D:5-5 mm 6x2,2 m B500T UNE-EN 10080</t>
  </si>
  <si>
    <t>P-71</t>
  </si>
  <si>
    <t>P-72</t>
  </si>
  <si>
    <t>P-73</t>
  </si>
  <si>
    <t>P-74</t>
  </si>
  <si>
    <t>B0AAZ010</t>
  </si>
  <si>
    <t>Clau tipus Hilti DX750 de 4.5 mm de diàmetre per a fixació de xapa col·laborant a perfil metàl·lic</t>
  </si>
  <si>
    <t>P-75</t>
  </si>
  <si>
    <t>B0AAZ012</t>
  </si>
  <si>
    <t>Ancoratge Hilti HIT-HY 200 de 330ml de capacitat.
Nota: el rendiment en funció del diàmetre és variable. Segons personal especialitzat de Hilti cada 330 ml es cobreixen uns 12 ancoratges aproximadament de diàmetre 16</t>
  </si>
  <si>
    <t>B090Z002</t>
  </si>
  <si>
    <t>Adhesiu de resines Hilti HIT-V</t>
  </si>
  <si>
    <t>P-76</t>
  </si>
  <si>
    <t>P-77</t>
  </si>
  <si>
    <t>B0D81280</t>
  </si>
  <si>
    <t>Plafó metàl·lic de 50x50 cm per a 50 usos</t>
  </si>
  <si>
    <t>B0DZP200</t>
  </si>
  <si>
    <t>Part proporcional d'elements auxiliars per a plafons metàl·lics, de 50x50 cm</t>
  </si>
  <si>
    <t>P-78</t>
  </si>
  <si>
    <t>P-79</t>
  </si>
  <si>
    <t>B0A14300</t>
  </si>
  <si>
    <t>Filferro recuit de diàmetre 3 mm</t>
  </si>
  <si>
    <t>B0D71120</t>
  </si>
  <si>
    <t>Tauler elaborat amb fusta de pi, de 22 mm de gruix, per a 5 usos</t>
  </si>
  <si>
    <t>P-80</t>
  </si>
  <si>
    <t>B4D93EL7</t>
  </si>
  <si>
    <t>Cassetó per a sostre nervat de morter de ciment de 70x23 cm i 30 cm d'alçària</t>
  </si>
  <si>
    <t>P-81</t>
  </si>
  <si>
    <t>B0DZJ0K6</t>
  </si>
  <si>
    <t>Perfil metàl·lic desmuntable per a suport d'encofrat de sostres, per a 25 usos</t>
  </si>
  <si>
    <t>P-82</t>
  </si>
  <si>
    <t>P-83</t>
  </si>
  <si>
    <t>B0D75000</t>
  </si>
  <si>
    <t>Tauler elaborat amb aglomerat hidròfug amb 2 cares plastificades, de 10 mm de gruix, per a 1 ús</t>
  </si>
  <si>
    <t>P-84</t>
  </si>
  <si>
    <t>P-85</t>
  </si>
  <si>
    <t>B0E244L1</t>
  </si>
  <si>
    <t>Bloc foradat de morter de ciment, llis, de 400x200x200 mm, per a revestir, categoria I segons norma UNE-EN 771-3</t>
  </si>
  <si>
    <t>P-86</t>
  </si>
  <si>
    <t>P-87</t>
  </si>
  <si>
    <t>B065710C</t>
  </si>
  <si>
    <t>Formigó HA-25/P/10/I de consistència plàstica, grandària màxima del granulat 10 mm, amb &gt;= 250 kg/m3 de ciment, apte per a classe d'exposició I</t>
  </si>
  <si>
    <t>P-88</t>
  </si>
  <si>
    <t>B0F1K2A1</t>
  </si>
  <si>
    <t>Maó calat R-25, de 290x140x100 mm, per a revestir, categoria I, HD, segons la norma UNE-EN 771-1</t>
  </si>
  <si>
    <t>P-89</t>
  </si>
  <si>
    <t>B4LM1A30</t>
  </si>
  <si>
    <t>Perfil de xapa col·laborant d'acer galvanitzat d'1,2 mm de gruix, de 200 - 210 mm de pas de malla i 60 mm d'alçària màxima, pes de 14 a 15 kg/m2 i un moment d'inèrcia de 85 a 90 cm4</t>
  </si>
  <si>
    <t>P-90</t>
  </si>
  <si>
    <t>C150G800</t>
  </si>
  <si>
    <t>Grua autopropulsada de 12 t</t>
  </si>
  <si>
    <t>B4PZB000</t>
  </si>
  <si>
    <t>Neoprè sense armar per a recolzaments</t>
  </si>
  <si>
    <t>B4LV07HK</t>
  </si>
  <si>
    <t>Llosa alveolar de formigó pretesat de 25 cm d'alçària i 100 a 120 cm d'amplària, amb junt lateral obert superiorment, de 194,4 a 210,3 kNm per m d'amplària de moment flector últim</t>
  </si>
  <si>
    <t>P-91</t>
  </si>
  <si>
    <t>B4Z55960</t>
  </si>
  <si>
    <t>Passador lliscant d'acer inoxidable de 20 mm de diàmetre, de 32 cm de llargària i 780 N/mm2 de límit elàstic, amb beina circular de PVC i fixacions del conjunt amb estreps d'acer corrugat, per a junt de dilatació o treball</t>
  </si>
  <si>
    <t>P-92</t>
  </si>
  <si>
    <t>B0F1D2A1</t>
  </si>
  <si>
    <t>Maó calat, de 290x140x100 mm, per a revestir, categoria I, HD, segons la norma UNE-EN 771-1</t>
  </si>
  <si>
    <t>P-93</t>
  </si>
  <si>
    <t>E6527H7A</t>
  </si>
  <si>
    <t>Envà de plaques de guix laminat format per estructura doble normal amb perfileria de planxa d'acer galvanitzat, amb un gruix total de l'envà de 126 mm, muntants cada 600 mm de 48 mm d'amplària i canals de 48 mm d'amplària, 1 placa a cada cara, una hidròfuga (H) de 15 mm i l'altra amb duresa superficial (I) de 15 mm de gruix, fixades mecànicament.
Inclosos tots els mitjans i materials auxiliars necessaris per deixar la partida totalment acabada, segons normativa d'aplicació i/o plànols de projecte.</t>
  </si>
  <si>
    <t>P-94</t>
  </si>
  <si>
    <t>C200X000</t>
  </si>
  <si>
    <t>Barrejadora-bombejadora per a morters i guixos projectats</t>
  </si>
  <si>
    <t>B7D20021</t>
  </si>
  <si>
    <t>Morter de ciment i perlita amb vermiculita de 500 kg/m3 de densitat, en sacs</t>
  </si>
  <si>
    <t>P-95</t>
  </si>
  <si>
    <t>P-96</t>
  </si>
  <si>
    <t>C1505120</t>
  </si>
  <si>
    <t>Dúmper d'1,5 t de càrrega útil, amb mecanisme hidràulic</t>
  </si>
  <si>
    <t>B06NN12B</t>
  </si>
  <si>
    <t>Formigó d'ús no estructural de resistència a compressió15 N/mm2, consistència tova i grandària màxima del granulat 20 mm, HNE-15/B/20</t>
  </si>
  <si>
    <t>P-97</t>
  </si>
  <si>
    <t>CF211210</t>
  </si>
  <si>
    <t>Equip de barrinat amb broca de diamant intercambiable, entre 100 i 400 mm de diàmetre</t>
  </si>
  <si>
    <t>P-98</t>
  </si>
  <si>
    <t>P-99</t>
  </si>
  <si>
    <t>P-100</t>
  </si>
  <si>
    <t>P-101</t>
  </si>
  <si>
    <t>P-102</t>
  </si>
  <si>
    <t>A012H000</t>
  </si>
  <si>
    <t>Oficial 1a electricista</t>
  </si>
  <si>
    <t>P-103</t>
  </si>
  <si>
    <t>P-104</t>
  </si>
  <si>
    <t>C1101100</t>
  </si>
  <si>
    <t>Compressor amb un martell pneumàtic</t>
  </si>
  <si>
    <t>P-105</t>
  </si>
  <si>
    <t>P-106</t>
  </si>
  <si>
    <t>P-107</t>
  </si>
  <si>
    <t>P-108</t>
  </si>
  <si>
    <t>C200KD00</t>
  </si>
  <si>
    <t>Equip de tall d'estructures de formigó en massa o armat amb disc de diamant</t>
  </si>
  <si>
    <t>B0A63M00</t>
  </si>
  <si>
    <t>Tac químic de diàmetre 16 mm, amb cargol, volandera i femella</t>
  </si>
  <si>
    <t>P-110</t>
  </si>
  <si>
    <t>P-111</t>
  </si>
  <si>
    <t>P-112</t>
  </si>
  <si>
    <t>P-113</t>
  </si>
  <si>
    <t>P-114</t>
  </si>
  <si>
    <t>P-115</t>
  </si>
  <si>
    <t>C2001000</t>
  </si>
  <si>
    <t>Martell trencador manual</t>
  </si>
  <si>
    <t>P-116</t>
  </si>
  <si>
    <t>P-117</t>
  </si>
  <si>
    <t>P-118</t>
  </si>
  <si>
    <t>P-119</t>
  </si>
  <si>
    <t>P-120</t>
  </si>
  <si>
    <t>P-121</t>
  </si>
  <si>
    <t>A0126000</t>
  </si>
  <si>
    <t>Oficial 1a picapedrer</t>
  </si>
  <si>
    <t>P-122</t>
  </si>
  <si>
    <t>P-123</t>
  </si>
  <si>
    <t>P-124</t>
  </si>
  <si>
    <t>P-125</t>
  </si>
  <si>
    <t>P-126</t>
  </si>
  <si>
    <t>A012E000</t>
  </si>
  <si>
    <t>Oficial 1a vidrier</t>
  </si>
  <si>
    <t>A013E000</t>
  </si>
  <si>
    <t>Ajudant vidrier</t>
  </si>
  <si>
    <t>P-127</t>
  </si>
  <si>
    <t>P-128</t>
  </si>
  <si>
    <t>A013H000</t>
  </si>
  <si>
    <t>Ajudant electricista</t>
  </si>
  <si>
    <t>C1504R00</t>
  </si>
  <si>
    <t>Camió cistella de 10 m d'alçària com a màxim</t>
  </si>
  <si>
    <t>P-129</t>
  </si>
  <si>
    <t>P-130</t>
  </si>
  <si>
    <t>P-131</t>
  </si>
  <si>
    <t>P-132</t>
  </si>
  <si>
    <t>C13113B1</t>
  </si>
  <si>
    <t>Pala carregadora sobre cadenes d'11 a 17 t, amb escarificadora</t>
  </si>
  <si>
    <t>P-133</t>
  </si>
  <si>
    <t>C1312330</t>
  </si>
  <si>
    <t>Pala excavadora giratoria sobre pneumàtics de 9 a 14 t</t>
  </si>
  <si>
    <t>C1312342</t>
  </si>
  <si>
    <t>Pala excavadora giratoria sobre pneumàtics de 15 a 20 t, amb bivalva batiló</t>
  </si>
  <si>
    <t>P-134</t>
  </si>
  <si>
    <t>P-135</t>
  </si>
  <si>
    <t>P-136</t>
  </si>
  <si>
    <t>P-137</t>
  </si>
  <si>
    <t>B2RA73G1</t>
  </si>
  <si>
    <t>P-138</t>
  </si>
  <si>
    <t>P-139</t>
  </si>
  <si>
    <t>B0F17251</t>
  </si>
  <si>
    <t>Maó massís d'elaboració mecànica R-15, de 290x140x50 mm, per a revestir, categoria I, HD, segons la norma UNE-EN 771-1</t>
  </si>
  <si>
    <t>B0716000</t>
  </si>
  <si>
    <t>Morter expansiu</t>
  </si>
  <si>
    <t>P-140</t>
  </si>
  <si>
    <t>C3HZ2000</t>
  </si>
  <si>
    <t>Desplaçament, muntatge i desmuntatge a obra d'equip d'execució de micropilons</t>
  </si>
  <si>
    <t>P-141</t>
  </si>
  <si>
    <t>P-142</t>
  </si>
  <si>
    <t>P-143</t>
  </si>
  <si>
    <t>P-144</t>
  </si>
  <si>
    <t>B4SSZ001</t>
  </si>
  <si>
    <t>Làmina de resina epoxi reforçada amb fibres de carboni de 100 mm d'amplària i 1 mm de guix</t>
  </si>
  <si>
    <t>B0907100</t>
  </si>
  <si>
    <t>Adhesiu de resines epoxi sense dissolvents, de dos components, per a ús estructural</t>
  </si>
  <si>
    <t>P-145</t>
  </si>
  <si>
    <t>B0CC1310</t>
  </si>
  <si>
    <t>Placa de guix laminat estàndard (A) i gruix 12,5 mm, amb vora afinada (BA), segons la norma UNE-EN 520</t>
  </si>
  <si>
    <t>P-146</t>
  </si>
  <si>
    <t>P-147</t>
  </si>
  <si>
    <t>Partida alçada</t>
  </si>
  <si>
    <t>Paret de tancament d'una cara vista de 20 cm de gruix de bloc foradat de morter ciment, de 400x200x200 mm, llis, de color amb components hidrofugants, categoria I segons la norma UNE-EN 771-3 , col·locat amb morter mixt 1:2:10 de ciment pòrtland amb filler calcari i armadura prefabricada en gelosia per a parets d'obra de fàbrica, d'acer galvanitzat de 150 mm d'amplària, amb rodó longitudinal de 5 mm de diàmetre i rodó transversal de 3,75 mm de diàmetre, col·locada amb el mateix morter de la paret</t>
  </si>
  <si>
    <t>Subtotal partida d'obra</t>
  </si>
  <si>
    <t>P-1</t>
  </si>
  <si>
    <t>P-2</t>
  </si>
  <si>
    <t>P-3</t>
  </si>
  <si>
    <t>P-4</t>
  </si>
  <si>
    <t>P-5</t>
  </si>
  <si>
    <t>P-6</t>
  </si>
  <si>
    <t>P-7</t>
  </si>
  <si>
    <t>P-8</t>
  </si>
  <si>
    <t>P-48</t>
  </si>
  <si>
    <t>P-109</t>
  </si>
  <si>
    <t>AMIDAMENTS</t>
  </si>
  <si>
    <t>N</t>
  </si>
  <si>
    <t>'01.0A.00.001</t>
  </si>
  <si>
    <t>L</t>
  </si>
  <si>
    <t>Excavació de rasa per a riostra de fins a 2 m de profunditat, en terreny fluix (SPT &lt;20), realitzada amb retroexcavadora i càrrega mecànica sobre camió. Amidament del perfil teòric del terreny
No s'ha d'abonar l'excés d'excavació que s'hagi produït sense l'autorització de la DF, ni la càrrega i el transport del material ni els treballs que calguin per a reomplir-lo.
Inclou la càrrega, allisada de talussos, esgotaments per pluja o inundació i quantes operacions faci falta per a una correcta execució de les obres.
També estan inclosos en el preu el manteniment dels camins de comunicació entre el desmunt i les zones on han d'anar les terres, la seva creació, i la seva eliminació, si s'escau.
Tan sols s'han d'abonar els esllavissaments no provocats, sempre que s'hagin observat totes les prescripcions relatives a excavacions, entibacions i voladures.
Inclosos tots els mitjans i materials auxiliars necessaris per deixar la partida totalment acabada, segons normativa d'aplicació i/o plànols de projecte.</t>
  </si>
  <si>
    <t>C</t>
  </si>
  <si>
    <t>Longitud</t>
  </si>
  <si>
    <t>Ample</t>
  </si>
  <si>
    <t>Alçada</t>
  </si>
  <si>
    <t xml:space="preserve"> Riostres  40x60</t>
  </si>
  <si>
    <t>'01.0A.00.002</t>
  </si>
  <si>
    <t>Excavació de rasa per a sabata de mur de fins a 2 m de fondària, en terreny fluix (SPT &lt;20), realitzada amb retroexcavadora i càrrega mecànica sobre camió. Amidament del perfil teòric del terreny
Inclosos tots els mitjans i materials auxiliars necessaris per deixar la partida totalment acabada, segons normativa d'aplicació i/o plànols de projecte.</t>
  </si>
  <si>
    <t>SABATES DE MURS</t>
  </si>
  <si>
    <t>MUR DE SOTAN  T1</t>
  </si>
  <si>
    <t>MUR DE SOTAN  T2</t>
  </si>
  <si>
    <t>MUR DE SOTAN  T3</t>
  </si>
  <si>
    <t>MUR DE SOTAN  T4</t>
  </si>
  <si>
    <t>MUR EXTERIOR</t>
  </si>
  <si>
    <t>Area</t>
  </si>
  <si>
    <t>Unitats</t>
  </si>
  <si>
    <t>FONAMENTS -8.88</t>
  </si>
  <si>
    <t>Sabates</t>
  </si>
  <si>
    <t>Enceps micros</t>
  </si>
  <si>
    <t>Encep pilar P A1</t>
  </si>
  <si>
    <t>Encep pilar P A3</t>
  </si>
  <si>
    <t>'01.0A.00.003</t>
  </si>
  <si>
    <t>Excavació de rasa per a encep, posterior a l'execució de la unitat de pilots/micropilots, fins a 2 m de profunditat,  en terreny compacte (SPT 20-50), realitzada amb mitjans manuals i amb les terres deixades al costat. Amidament del perfil teòric del terreny
Inclosos tots els mitjans i materials auxiliars necessaris per deixar la partida totalment acabada, segons normativa d'aplicació i/o plànols de projecte.</t>
  </si>
  <si>
    <t>ENCEP 2 D.45</t>
  </si>
  <si>
    <t>ENCEP 3 D.45</t>
  </si>
  <si>
    <t>ENCEP 4 D.45</t>
  </si>
  <si>
    <t>ENCEP 6 D.45</t>
  </si>
  <si>
    <t>'01.0A.00.004</t>
  </si>
  <si>
    <t>Mur de terra armada amb bloc, de 2 m d'alçada mitjana, amb neteja i esbrossada del terreny, rebaix, formació de rasa de fonament de formigó en massa, drenatge amb tub, graves i feltre de polipropilè, formació de mur i reblert amb terres. Inclou element prefabricat d'acabat a l'extradós del mur, conectat a l'armat de terres.
Inclosos tots els mitjans i materials auxiliars necessaris per deixar la partida totalment acabada, segons normativa d'aplicació i/o plànols de projecte.</t>
  </si>
  <si>
    <t>'01.0A.00.005</t>
  </si>
  <si>
    <t>Excavació de terres per a buidat de soterrani, de més de 6 m de fondària, en terreny compacte (SPT 20-50), realitzada amb pala excavadora i càrrega directa sobre camió
Inclosos tots els mitjans i materials auxiliars necessaris per deixar la partida totalment acabada, segons normativa d'aplicació i/o plànols de projecte.</t>
  </si>
  <si>
    <t>Volum</t>
  </si>
  <si>
    <t>T</t>
  </si>
  <si>
    <t>Excavació per formació plataformes</t>
  </si>
  <si>
    <t>Secció</t>
  </si>
  <si>
    <t>Excavació talusos contenció perimetral</t>
  </si>
  <si>
    <t>'01.0A.00.006</t>
  </si>
  <si>
    <t>Terraplenat i piconatge mecànics amb terres adequades, en tongades de fins a 25 cm, amb una compactació del 95% del PM
Inclosos tots els mitjans i materials auxiliars necessaris per deixar la partida totalment acabada, segons normativa d'aplicació i/o plànols de projecte.</t>
  </si>
  <si>
    <t>Esponjament</t>
  </si>
  <si>
    <t xml:space="preserve">Reomplert de terres en tongades de 25cm </t>
  </si>
  <si>
    <t>'01.0A.00.007</t>
  </si>
  <si>
    <t>Subministrament de terra seleccionada d'aportació
Inclosos tots els mitjans i materials auxiliars necessaris per deixar la partida totalment acabada, segons normativa d'aplicació i/o plànols de projecte.</t>
  </si>
  <si>
    <t>Volum a terraplenar</t>
  </si>
  <si>
    <t>Volum omplert amb grava per drenatge</t>
  </si>
  <si>
    <t>'01.0A.00.008</t>
  </si>
  <si>
    <t>Drenatge perimetral de fonament corregut, amb excavació de rasa 1 m d'amplària i fins a 1 m de fondària, llit de formigó de 10 cm de gruix, per a recolzament de tub de PVC per a drenatges ranurat de diàmetre 125 mm, capa filtrant amb geotèxtil, reblert de la rasa amb graves per a drenatge, i càrrega de terres
Inclòs connexió a xarxa de sanejament existent.
Inclosos tots els mitjans i materials auxiliars necessaris per deixar la partida totalment acabada, segons normativa d'aplicació i/o plànols de projecte.</t>
  </si>
  <si>
    <t>'01.0A.00.009</t>
  </si>
  <si>
    <t>idem riostres</t>
  </si>
  <si>
    <t>idem sabates</t>
  </si>
  <si>
    <t>idem enceps</t>
  </si>
  <si>
    <t>idem micropilotis</t>
  </si>
  <si>
    <t>idem pilotis</t>
  </si>
  <si>
    <t>idem excavació plataformes</t>
  </si>
  <si>
    <t>'01.0A.00.010</t>
  </si>
  <si>
    <t>'01.0A.01.001</t>
  </si>
  <si>
    <t>Enderroc de sostre complet de forjat reticular, incloent entrebigat, biguetes, amb mitjans manuals i mecànics i càrrega manual de runa sobre camió o contenidor
Inclosos tots els mitjans i materials auxiliars necessaris per deixar la partida totalment acabada, segons normativa d'aplicació i/o plànols de projecte.</t>
  </si>
  <si>
    <t>Superficie</t>
  </si>
  <si>
    <t>FORJAT TERRASSA - NOU</t>
  </si>
  <si>
    <t>Planta 0</t>
  </si>
  <si>
    <t>Planta 1</t>
  </si>
  <si>
    <t>'01.0A.01.002</t>
  </si>
  <si>
    <t>Enderroc de pilar de formigó armat, a mà i amb compressor i càrrega manual de runa sobre camió o contenidor
Inclosos tots els mitjans i materials auxiliars necessaris per deixar la partida totalment acabada, segons normativa d'aplicació i/o plànols de projecte.</t>
  </si>
  <si>
    <t>NOU</t>
  </si>
  <si>
    <t>300x350</t>
  </si>
  <si>
    <t>300x400</t>
  </si>
  <si>
    <t>350x350</t>
  </si>
  <si>
    <t>'01.0A.01.003</t>
  </si>
  <si>
    <t>Enderroc de solera de formigó lleugerament armat, de fins a 15 cm de gruix, amb compressor i càrrega manual de runa sobre camió o contenidor
Inclosos tots els mitjans i materials auxiliars necessaris per deixar la partida totalment acabada, segons normativa d'aplicació i/o plànols de projecte.</t>
  </si>
  <si>
    <t>SOLERA URBANITZACIÓ ZONA NOVA</t>
  </si>
  <si>
    <t>'01.0A.01.004</t>
  </si>
  <si>
    <t>Enderroc de mur de contenció de formigó armat, amb mitjans mecànics i càrrega manual i mecànica de runa sobre camió
Inclosos tots els mitjans i materials auxiliars necessaris per deixar la partida totalment acabada, segons normativa d'aplicació i/o plànols de projecte.</t>
  </si>
  <si>
    <t>MURS CONTENCIÓ PLANTA 0 excepte ETT</t>
  </si>
  <si>
    <t>MURS CONTENCIÓ URBANITZACIÓ</t>
  </si>
  <si>
    <t>Mur exterior parterres</t>
  </si>
  <si>
    <t>'01.0A.01.005</t>
  </si>
  <si>
    <t>Tall d'estructures de formigó en massa o armat, amb serra amb disc de diamant i càrrega manual i mecànica de runa sobre camió o contenidor
Inclosos tots els mitjans i materials auxiliars necessaris per deixar la partida totalment acabada, segons normativa d'aplicació i/o plànols de projecte.</t>
  </si>
  <si>
    <t>Formació de forats en forjat</t>
  </si>
  <si>
    <t>'01.0A.01.006</t>
  </si>
  <si>
    <t>Enderroc complert de coberta plana, inclos minvells, acabats, impermeabilitzacions, recrescuts, amb mitjans manuals i/o mecànics i càrrega manual de runa sobre camió o contenidor
Inclosos tots els mitjans i materials auxiliars necessaris per deixar la partida totalment acabada, segons normativa d'aplicació i/o plànols de projecte.</t>
  </si>
  <si>
    <t>Coberta ventilació grups electrògens</t>
  </si>
  <si>
    <t>'01.0A.01.007</t>
  </si>
  <si>
    <t>Enderroc de gelosia d'alumini, i subestructura de suport amb mitjans manuals i/o mecànics i càrrega manual de runa sobre camió o contenidor
Inclosos tots els mitjans i materials auxiliars necessaris per deixar la partida totalment acabada, segons normativa d'aplicació i/o plànols de projecte.</t>
  </si>
  <si>
    <t>MUR EXISTENT - NOU</t>
  </si>
  <si>
    <t>Finestres amb lama exterior</t>
  </si>
  <si>
    <t>'01.0A.01.008</t>
  </si>
  <si>
    <t>Desmuntatge d'aplacat de pedra en parament, inclòs arrencada de claus, tacs i restes d'aïllament projectat adherit al parament amb mitjans manuals, neteja i aplec del material per a la seva reutilització i càrrega manual de runa sobre camió o contenidor
Inclosos tots els mitjans i materials auxiliars necessaris per deixar la partida totalment acabada, segons normativa d'aplicació i/o plànols de projecte.</t>
  </si>
  <si>
    <t>FAÇANA EXISTENT - NOU</t>
  </si>
  <si>
    <t>'01.0A.01.009</t>
  </si>
  <si>
    <t>Arrencada de plaques tipus sandwich en coberta, inclosa subestructura, amb mitjans manuals i càrrega manual de runa sobre camió o contenidor
Inclosos tots els mitjans i materials auxiliars necessaris per deixar la partida totalment acabada, segons normativa d'aplicació i/o plànols de projecte.</t>
  </si>
  <si>
    <t>Coberta sandwich casetes exteriors</t>
  </si>
  <si>
    <t>'01.0A.01.010</t>
  </si>
  <si>
    <t>Enderroc de paredó de ceràmica 10 cm de gruix, amb mitjans manuals i càrrega manual de runa sobre camió o contenidor
Inclosos tots els mitjans i materials auxiliars necessaris per deixar la partida totalment acabada, segons normativa d'aplicació i/o plànols de projecte.</t>
  </si>
  <si>
    <t>'01.0A.01.011</t>
  </si>
  <si>
    <t>Enderroc de paret de tancament de maó calat de 15 cm de gruix, a mà i amb martell trencador manual i càrrega manual de runa sobre camió o contenidor.
Inclosos tots els mitjans i materials auxiliars necessaris per deixar la partida totalment acabada, segons normativa d'aplicació i/o plànols de projecte.</t>
  </si>
  <si>
    <t>'01.0A.01.012</t>
  </si>
  <si>
    <t>Arrencada de paviment de terratzo, amb mitjans manuals i càrrega manual de runa sobre camió o contenidor
Inclosos tots els mitjans i materials auxiliars necessaris per deixar la partida totalment acabada, segons normativa d'aplicació i/o plànols de projecte.</t>
  </si>
  <si>
    <t>Previsió obertura forats</t>
  </si>
  <si>
    <t>'01.0A.01.013</t>
  </si>
  <si>
    <t>Ataconat de maó massís en recalçats amb morter expansiu. Inclosos tots els mitjans i materials auxiliars necessaris per deixar la partida totalment acabada, segons normativa d'aplicació i/o plànols de projecte.
Inclosos tots els mitjans i materials auxiliars necessaris per deixar la partida totalment acabada, segons normativa d'aplicació i/o plànols de projecte.</t>
  </si>
  <si>
    <t>EXISTENT - NOU</t>
  </si>
  <si>
    <t>'01.0A.01.016</t>
  </si>
  <si>
    <t>Idem forjat reticular</t>
  </si>
  <si>
    <t>Idem pilar</t>
  </si>
  <si>
    <t>Idem solera</t>
  </si>
  <si>
    <t>Idem mur contenció</t>
  </si>
  <si>
    <t>Idem tall formigó</t>
  </si>
  <si>
    <t>Idem coberta plana</t>
  </si>
  <si>
    <t>Idem gelosia alumini</t>
  </si>
  <si>
    <t>Idem sandwich</t>
  </si>
  <si>
    <t>Idem paredó 10cm</t>
  </si>
  <si>
    <t>Idem paret 15cm</t>
  </si>
  <si>
    <t>Idem paviment</t>
  </si>
  <si>
    <t>'01.0A.01.017</t>
  </si>
  <si>
    <t>'01.0A.01.018</t>
  </si>
  <si>
    <t>'01.0A.02.01.01.001</t>
  </si>
  <si>
    <t>Capa de neteja i anivellament de 10 cm de gruix de formigó HL-150/B/20 de consistència tova i grandària màxima del granulat 20 mm, abocat des de camió
Inclosos tots els mitjans i materials auxiliars necessaris per deixar la partida totalment acabada, segons normativa d'aplicació i/o plànols de projecte.</t>
  </si>
  <si>
    <t xml:space="preserve"> RIOSTRES  40x60</t>
  </si>
  <si>
    <t>'01.0A.02.01.01.002</t>
  </si>
  <si>
    <t>Formigó per a riostres, HA-25/B/20/IIa, de consistència tova i tamany màxim de l'àrido 20, abocat amb bomba
Inclosos tots els mitjans i materials auxiliars necessaris per deixar la partida totalment acabada, segons normativa d'aplicació i/o plànols de projecte.
Inclosos tots els mitjans i materials auxiliars necessaris per deixar la partida totalment acabada, segons normativa d'aplicació i/o plànols de projecte.</t>
  </si>
  <si>
    <t>'01.0A.02.01.01.003</t>
  </si>
  <si>
    <t>Armadura per a traves i pilarets AP500 S d'acer en barres corrugades B500S de límit elàstic &gt;= 500 N/mm2
Inclosos tots els mitjans i materials auxiliars necessaris per deixar la partida totalment acabada, segons normativa d'aplicació i/o plànols de projecte.
Inclosos tots els mitjans i materials auxiliars necessaris per deixar la partida totalment acabada, segons normativa d'aplicació i/o plànols de projecte.</t>
  </si>
  <si>
    <t>RIOSTRES  40x60</t>
  </si>
  <si>
    <t>Kg/m3</t>
  </si>
  <si>
    <t>'01.0A.02.01.02.001</t>
  </si>
  <si>
    <t>'01.0A.02.01.02.002</t>
  </si>
  <si>
    <t>Formigó per a enceps, HA-25/B/20/IIa, de consistència tova i grandària màxima del granulat 20 mm, abocat amb bomba
Inclosos tots els mitjans i materials auxiliars necessaris per deixar la partida totalment acabada, segons normativa d'aplicació i/o plànols de projecte.</t>
  </si>
  <si>
    <t xml:space="preserve">Enceps micros </t>
  </si>
  <si>
    <t>'01.0A.02.01.02.003</t>
  </si>
  <si>
    <t>Armadura per a enceps AP500 S d'acer en barres corrugades B500S de límit elàstic &gt;= 500 N/mm2
Inclosos tots els mitjans i materials auxiliars necessaris per deixar la partida totalment acabada, segons normativa d'aplicació i/o plànols de projecte.</t>
  </si>
  <si>
    <t>quantia</t>
  </si>
  <si>
    <t>micros</t>
  </si>
  <si>
    <t>'01.0A.02.01.03.002</t>
  </si>
  <si>
    <t>Perforació i formigonament de pilons barrinats formigonats pel tub central de la barrina en terreny fluix, de diàmetre 45 cm amb formigó HA-25/L/20/IIa, amb additiu superplastificant, de consistència líquida i grandària màxima del granulat 20 mm, amb &gt;= 375 kg/m3 de ciment
Inclosos tots els mitjans i materials auxiliars necessaris per deixar la partida totalment acabada, segons normativa d'aplicació i/o plànols de projecte.</t>
  </si>
  <si>
    <t>Unitats enceps</t>
  </si>
  <si>
    <t>Núm. pilons</t>
  </si>
  <si>
    <t>longitud 10m</t>
  </si>
  <si>
    <t xml:space="preserve">ENCEP 2 D.45 </t>
  </si>
  <si>
    <t>longitud  14m</t>
  </si>
  <si>
    <t>longitud  18m</t>
  </si>
  <si>
    <t>'01.0A.02.01.03.004</t>
  </si>
  <si>
    <t>Armadura per a pilons AP500 S d'acer en barres corrugades B500S de límit elàstic &gt;= 500 N/mm2
Inclosos tots els mitjans i materials auxiliars necessaris per deixar la partida totalment acabada, segons normativa d'aplicació i/o plànols de projecte.</t>
  </si>
  <si>
    <t>kg / piló</t>
  </si>
  <si>
    <t>'01.0A.02.01.03.005</t>
  </si>
  <si>
    <t>Enderroc de cap de piló, de diàmetre 45 cm
Inclosos tots els mitjans i materials auxiliars necessaris per deixar la partida totalment acabada, segons normativa d'aplicació i/o plànols de projecte.</t>
  </si>
  <si>
    <t>'01.0A.02.01.04.001</t>
  </si>
  <si>
    <t>'01.0A.02.01.04.002</t>
  </si>
  <si>
    <t>Formigó per a sabata de mur, HA-25/B/20/IIa, de consistència tova i tamany màxim del granulat 20, abocat amb bomba
Inclosos tots els mitjans i materials auxiliars necessaris per deixar la partida totalment acabada, segons normativa d'aplicació i/o plànols de projecte.</t>
  </si>
  <si>
    <t>'01.0A.02.01.04.003</t>
  </si>
  <si>
    <t xml:space="preserve">Armadura per a sabata de mur AP500 S d'acer en barres corrugades B500S de límit elàstic &gt;= 500 N/mm2. La partida no inclou les esperes d'elements estructurals que arrenquin d'aquest element de fonamentació.
Queda inclós en el preu la p.p. d'elements auxiliars de muntatge necessaris per a la correcta execució de la unitat d'obra. </t>
  </si>
  <si>
    <t>'01.0A.02.01.04.004</t>
  </si>
  <si>
    <t>Muntatge i desmuntatge d'una cara d'encofrat amb plafó metàl·lic de 250x50 cm, per a murs de contenció de base rectilínia encofrats a dues cares, d'una alçària &lt;= 6 m
Inclosos tots els mitjans i materials auxiliars necessaris per deixar la partida totalment acabada, segons normativa d'aplicació i/o plànols de projecte.</t>
  </si>
  <si>
    <t>'01.0A.02.01.04.005</t>
  </si>
  <si>
    <t>Formigó per a murs de contenció de 6 m d'alçària com a màxim, HA-25/B/20/IIa de consistència tova i grandària màxima del granulat 20 mm i abocat amb bomba
Inclosos tots els mitjans i materials auxiliars necessaris per deixar la partida totalment acabada, segons normativa d'aplicació i/o plànols de projecte.</t>
  </si>
  <si>
    <t>'01.0A.02.01.04.006</t>
  </si>
  <si>
    <t>Armadura per a murs de contenció AP500 S, d'una alçària màxima de 6 m, d'acer en barres corrugades B500S de límit elàstic &gt;= 500 N/mm2
Inclosos tots els mitjans i materials auxiliars necessaris per deixar la partida totalment acabada, segons normativa d'aplicació i/o plànols de projecte.</t>
  </si>
  <si>
    <t>'01.0A.02.01.04.007</t>
  </si>
  <si>
    <t>Impermeabilització mur exterior</t>
  </si>
  <si>
    <t>'01.0A.02.01.05.001</t>
  </si>
  <si>
    <t>Solera de 15 cm de gruix de formigó d'ús no estructural de resistència a compressió15 N/mm2, consistència tova i grandària màxima del granulat 20 mm, HNE-15/B/20, abocat amb transport interior mecànic
Inclosos tots els mitjans i materials auxiliars necessaris per deixar la partida totalment acabada, segons normativa d'aplicació i/o plànols de projecte.</t>
  </si>
  <si>
    <t>solera</t>
  </si>
  <si>
    <t>Solera</t>
  </si>
  <si>
    <t>'01.0A.02.01.05.002</t>
  </si>
  <si>
    <t>'01.0A.02.01.06.001</t>
  </si>
  <si>
    <t>Formigó per a recalçats a una fondària &lt;= 3 m, HA-25/B/20/IIa, de consistència tova i grandària màxima del granulat 20 mm, abocat amb cubilot
Inclosos tots els mitjans i materials auxiliars necessaris per deixar la partida totalment acabada, segons normativa d'aplicació i/o plànols de projecte.</t>
  </si>
  <si>
    <t>'01.0A.02.01.06.002</t>
  </si>
  <si>
    <t>'01.0A.02.01.06.003</t>
  </si>
  <si>
    <t>Quantia</t>
  </si>
  <si>
    <t>'01.0A.02.01.07.002</t>
  </si>
  <si>
    <t>Execució de micropilons TITAN 73/53 amb broca de perforació de diàmetre 200mm, i 300mm de diàmetre exterior, injecció única (IGU) de beurada de ciment segons projecte i perforació en roca de profunditat segons plànols incloent empotrament. Fins i tot p.p. d'elements auxiliars com el sistema de fixació en encep mitjançant placa de 250x250x40 mm i d'altres peces especials. 
Criteri d'amidament: Micropilot totalment executat
Inclosos tots els mitjans i materials auxiliars necessaris per deixar la partida totalment acabada, segons normativa d'aplicació i/o plànols de projecte.</t>
  </si>
  <si>
    <t>Pilars P B10 i P B6</t>
  </si>
  <si>
    <t>'01.0A.02.01.07.003</t>
  </si>
  <si>
    <t>Enderroc de cap de micropiló, de diàmetre 200 mm. Incloent el repicat de la beurada
Inclosos tots els mitjans i materials auxiliars necessaris per deixar la partida totalment acabada, segons normativa d'aplicació i/o plànols de projecte.</t>
  </si>
  <si>
    <t>'01.0A.02.02.001</t>
  </si>
  <si>
    <t>Sostre de 25+5 cm, de llosa alveolar de formigó pretesat de 25 cm d'alçària i 100 a 120 cm d'amplària, amb junt lateral obert superiorment, de 235,6 a 264,4 kNm per m d'amplària de moment flector últim, inclou recolzament neopré sobre mur o morter sobre perfil
Inclosos tots els mitjans i materials auxiliars necessaris per deixar la partida totalment acabada, segons normativa d'aplicació i/o plànols de projecte.</t>
  </si>
  <si>
    <t xml:space="preserve">Planta baixa </t>
  </si>
  <si>
    <t>'01.0A.02.02.002</t>
  </si>
  <si>
    <t>Formigó per a sostre nervat unidireccional, HA-25/B/20/I, de consistència tova i grandària màxima del granulat 20 mm, abocat amb cubilot
Inclosos tots els mitjans i materials auxiliars necessaris per deixar la partida totalment acabada, segons normativa d'aplicació i/o plànols de projecte.</t>
  </si>
  <si>
    <t>'01.0A.02.02.003</t>
  </si>
  <si>
    <t>Armadura per a sostres amb elements resistents industrialitzats AP500 S d'acer en barres corrugades B500S de límit elàstic &gt;= 500 N/mm2
Inclosos tots els mitjans i materials auxiliars necessaris per deixar la partida totalment acabada, segons normativa d'aplicació i/o plànols de projecte.</t>
  </si>
  <si>
    <t>quantia negatius 3.10kg/m2</t>
  </si>
  <si>
    <t>'01.0A.02.02.004</t>
  </si>
  <si>
    <t>Armadura per a sostre nervat unidireccional AP500 T amb malla electrosoldada de barres corrugades d'acer ME 15x15 cm D:5-5 mm 6x2,2 m B500T UNE-EN 10080, elaborada a l'obra i manipulada a taller.
Queda inclós en el preu la p.p. d'elements auxiliars de muntatge necessaris per a la correcta execució de la unitat d'obra. 
Inclosos tots els mitjans i materials auxiliars necessaris per deixar la partida totalment acabada, segons normativa d'aplicació i/o plànols de projecte.</t>
  </si>
  <si>
    <t>'01.0A.02.02.005</t>
  </si>
  <si>
    <t>Armat per a esperes de murs de bloc, AP500 S d'acer en barres corrugades B500S de límit elàstic &gt;=500 N/mm
Inclosos tots els mitjans i materials auxiliars necessaris per deixar la partida totalment acabada, segons normativa d'aplicació i/o plànols de projecte.</t>
  </si>
  <si>
    <t>muret</t>
  </si>
  <si>
    <t>2 R12/40cm L=1.20m</t>
  </si>
  <si>
    <t>'01.0A.02.02.006</t>
  </si>
  <si>
    <t>Acer en barres corrugades elaborat a l'obra B500S de límit elàstic &gt;= 500 N/mm2 per a l'armadura de parets de blocs de morter de ciment
Inclosos tots els mitjans i materials auxiliars necessaris per deixar la partida totalment acabada, segons normativa d'aplicació i/o plànols de projecte.</t>
  </si>
  <si>
    <t>2 R12/40cm L=1.70m</t>
  </si>
  <si>
    <t>'01.0A.02.02.007</t>
  </si>
  <si>
    <t>Paret estructural per a revestir, de 20 cm de gruix, de bloc de morter de ciment foradat, R-6, de 400x200x200 mm, categoria I segons norma UNE-EN 771-3, col·locat amb morter de ciment CEM II, de dosificació 1:4 (10 N/mm2), amb additiu inclusor aire/plastificant i amb una resistència a compressió de la paret de 3 N/mm2
Inclosos tots els mitjans i materials auxiliars necessaris per deixar la partida totalment acabada, segons normativa d'aplicació i/o plànols de projecte.</t>
  </si>
  <si>
    <t>'01.0A.02.02.008</t>
  </si>
  <si>
    <t>Formigó per a fàbrica de blocs de morter de ciment, HA-25/P/10/I, de consistència plàstica i grandària màxima del granulat 10 mm, col·locat manualment
Inclosos tots els mitjans i materials auxiliars necessaris per deixar la partida totalment acabada, segons normativa d'aplicació i/o plànols de projecte.</t>
  </si>
  <si>
    <t>'01.0A.02.02.009</t>
  </si>
  <si>
    <t>Acer S275JR segons UNE-EN 10025-2, per a elements d'ancoratge formats per peça simple, en perfils laminats en calent sèrie L, LD, T, rodó, quadrat, rectangular i planxa, treballat a taller i amb una capa d'imprimació antioxidant, col·locat a l'obra amb soldadura
Inclosos tots els mitjans i materials auxiliars necessaris per deixar la partida totalment acabada, segons normativa d'aplicació i/o plànols de projecte.</t>
  </si>
  <si>
    <t>muret L100.100.10</t>
  </si>
  <si>
    <t>'01.0A.02.02.010</t>
  </si>
  <si>
    <t>Ancoratge químic Hilti HIT-HY 200 + HIT-V (5.8) mètrica 16 i longitud 300 mm, amb perforació i injectat. Consultar fitxa tècnica comercial per a correcta aplicació i col·locació del producte
Inclosos tots els mitjans i materials auxiliars necessaris per deixar la partida totalment acabada, segons normativa d'aplicació i/o plànols de projecte.</t>
  </si>
  <si>
    <t>1 ud/m</t>
  </si>
  <si>
    <t>'01.0A.02.02.011</t>
  </si>
  <si>
    <t>'01.0A.02.02.012</t>
  </si>
  <si>
    <t>Acer S275JR segons UNE-EN 10025-2, per a bigues formades per peça simple, en perfils laminats en calent sèrie IPN, IPE, HEB, HEA, HEM i UPN, treballat a taller i amb una capa d'imprimació antioxidant, col·locat a l'obra amb soldadura i/o cargols. 
Inclou dollejat al taller fins al grau Sa. 2 ½ i protecció inmediata amb una mà de fosfat de cinc de 50 micras de gruix.
Fins i tot p.p. de variacions de pes referent a les toleràncies dimensionals, perforacions de fixació, elements de recolzament, soldadures, cargols, rigiditzadors, elements de fixació, d'unió, de muntatge i d'ancoratge. Criteri d'amidament; metre lineal de perfileria sobre plànol.
El pes per ml considerat en aquest amidament és el pes teòric dels perfils basats en les taules del Prontuari Ensidesa, en cap cas s'inclouen les desviacions mitges de dimensions acceptades segons les toleràncies recollides per les normes
Inclosos tots els mitjans i materials auxiliars necessaris per deixar la partida totalment acabada, segons normativa d'aplicació i/o plànols de projecte.</t>
  </si>
  <si>
    <t>Perfils 2 HEB-100 per portes 80cm</t>
  </si>
  <si>
    <t>previsió 10 passos</t>
  </si>
  <si>
    <t>'01.0A.02.02.013</t>
  </si>
  <si>
    <t>Aïllament de gruix 2 cm, amb morter format per ciment i perlita amb vermiculita de 500 kg/m3 de densitat, projectat sobre elements lineals, EI-90.
Inclosos tots els mitjans i materials auxiliars necessaris per deixar la partida totalment acabada, segons normativa d'aplicació i/o plànols de projecte.</t>
  </si>
  <si>
    <t>L100.100.10</t>
  </si>
  <si>
    <t>previsio</t>
  </si>
  <si>
    <t>'01.0A.02.03.01.01.001</t>
  </si>
  <si>
    <t>Formigó per a sostre nervat reticular, HA-25/B/12/IIa de consistència tova i grandària màxima del granulat 12 mm, abocat amb bomba
Inclosos tots els mitjans i materials auxiliars necessaris per deixar la partida totalment acabada, segons normativa d'aplicació i/o plànols de projecte.</t>
  </si>
  <si>
    <t>PLANTA PRIMERA</t>
  </si>
  <si>
    <t>Edifici A</t>
  </si>
  <si>
    <t>Edifici B</t>
  </si>
  <si>
    <t>Edifici C</t>
  </si>
  <si>
    <t>PLANTA SEGONA</t>
  </si>
  <si>
    <t>PLANTA TERCERA</t>
  </si>
  <si>
    <t>PLANTA QUARTA</t>
  </si>
  <si>
    <t>PLANTA CINQUENA</t>
  </si>
  <si>
    <t>'01.0A.02.03.01.01.002</t>
  </si>
  <si>
    <t>Armadura per a sostre nervat reticular AP500 S d'acer en barres corrugades B500S de límit elàstic &gt;= 500 N/mm2
Inclosos tots els mitjans i materials auxiliars necessaris per deixar la partida totalment acabada, segons normativa d'aplicació i/o plànols de projecte.</t>
  </si>
  <si>
    <t>'01.0A.02.03.01.01.003</t>
  </si>
  <si>
    <t>Armadura per a sostre nervat reticular AP500 T amb malla electrosoldada de barres corrugades d'acer ME 20x20 cm D:5-5 mm 6x2,2 m B500T UNE-EN 10080
Inclosos tots els mitjans i materials auxiliars necessaris per deixar la partida totalment acabada, segons normativa d'aplicació i/o plànols de projecte.</t>
  </si>
  <si>
    <t>'01.0A.02.03.01.01.004</t>
  </si>
  <si>
    <t>Alleugeridor per a sostre nervat amb cassetons de morter de ciment de 70x23 cm i 30 cm d'alçària
Inclosos tots els mitjans i materials auxiliars necessaris per deixar la partida totalment acabada, segons normativa d'aplicació i/o plànols de projecte.</t>
  </si>
  <si>
    <t>'01.0A.02.03.01.01.005</t>
  </si>
  <si>
    <t>Muntatge i desmuntatge d'encofrat per a sostre nervat reticular, a una alçària &lt;= 5 m, amb tauler de fusta de pi sobre entramat desmuntable
Inclosos tots els mitjans i materials auxiliars necessaris per deixar la partida totalment acabada, segons normativa d'aplicació i/o plànols de projecte.</t>
  </si>
  <si>
    <t>'01.0A.02.03.01.01.006</t>
  </si>
  <si>
    <t>Passador lliscant d'acer inoxidable de 20 mm de diàmetre, de 32 cm de llargària i 780 N/mm2 de límit elàstic, amb beina circular de PVC i fixacions del conjunt amb estreps d'acer corrugat, per a junt de dilatació o treball, col·locat
Inclosos tots els mitjans i materials auxiliars necessaris per deixar la partida totalment acabada, segons normativa d'aplicació i/o plànols de projecte.</t>
  </si>
  <si>
    <t>Connexió pont llosa</t>
  </si>
  <si>
    <t>Junta B-C</t>
  </si>
  <si>
    <t>Previsió reste plantes</t>
  </si>
  <si>
    <t>'01.0A.02.03.01.01.007</t>
  </si>
  <si>
    <t>Ancoratge amb acer en barres corrugades de 16 mm de diàmetre, i de 90 cm de longitud, amb perforació mitjançant ´´broca buida´´ (es realitza l'autoneteja al mateix temps que el taladre) i injecció continu d'adhesiu d'aplicació unilateral de resines epoxi sense disolvents, de dos components i baixa viscositat. Segons detall a plànols d'estructura
Inclosos tots els mitjans i materials auxiliars necessaris per deixar la partida totalment acabada, segons normativa d'aplicació i/o plànols de projecte.</t>
  </si>
  <si>
    <t>Edifici A l</t>
  </si>
  <si>
    <t>llosa claraboia</t>
  </si>
  <si>
    <t>'01.0A.02.03.01.01.008</t>
  </si>
  <si>
    <t>Ancoratge amb acer en barres corrugades de 20 mm de diàmetre, i de 90 cm de longitud, amb perforació mitjançant ´´broca buida´´ (es realitza l'autoneteja al mateix temps que el taladre) i injecció continu d'adhesiu d'aplicació unilateral de resines epoxi sense disolvents, de dos components i baixa viscositat. Segons detall a plànols d'estructura
Inclosos tots els mitjans i materials auxiliars necessaris per deixar la partida totalment acabada, segons normativa d'aplicació i/o plànols de projecte.</t>
  </si>
  <si>
    <t>bigues claraboia</t>
  </si>
  <si>
    <t>'01.0A.02.03.01.02.001</t>
  </si>
  <si>
    <t>Formigó per a bigues, HA-25/B/12/IIa, de consistència tova i grandària màxima del granulat 12 mm, abocat amb bomba
Inclosos tots els mitjans i materials auxiliars necessaris per deixar la partida totalment acabada, segons normativa d'aplicació i/o plànols de projecte.</t>
  </si>
  <si>
    <t>Biga 50x220 (P B16 a P B24)</t>
  </si>
  <si>
    <t xml:space="preserve">Àmbit claraboia </t>
  </si>
  <si>
    <t>40x70</t>
  </si>
  <si>
    <t>35x70</t>
  </si>
  <si>
    <t>20x70</t>
  </si>
  <si>
    <t>'01.0A.02.03.01.02.002</t>
  </si>
  <si>
    <t>Muntatge i desmuntatge d'encofrat amb tauler de fusta de pi, per a bigues de directriu recta, per a deixar el formigó vist, a una alçària &lt;= 3 m
Inclosos tots els mitjans i materials auxiliars necessaris per deixar la partida totalment acabada, segons normativa d'aplicació i/o plànols de projecte.</t>
  </si>
  <si>
    <t>'01.0A.02.03.01.02.003</t>
  </si>
  <si>
    <t>Armadura per a bigues AP500 S d'acer en barres corrugades B500S de límit elàstic &gt;= 500 N/mm2
Inclosos tots els mitjans i materials auxiliars necessaris per deixar la partida totalment acabada, segons normativa d'aplicació i/o plànols de projecte.</t>
  </si>
  <si>
    <t>'01.0A.02.03.02.001</t>
  </si>
  <si>
    <t>Formigó per a pilars, HA-25/B/20/IIa, de consistència tova i grandària màxima del granulat 20 mm, abocat amb bomba
Inclosos tots els mitjans i materials auxiliars necessaris per deixar la partida totalment acabada, segons normativa d'aplicació i/o plànols de projecte.</t>
  </si>
  <si>
    <t>numero pliars = 19</t>
  </si>
  <si>
    <t>numero pliars = 26</t>
  </si>
  <si>
    <t>numero pliars = 16</t>
  </si>
  <si>
    <t>'01.0A.02.03.02.002</t>
  </si>
  <si>
    <t>Muntatge i desmuntatge d'encofrat amb plafons metàl·lics per a pilars de secció rectangular, per a revestir, d'alçària fins a 5 m
Inclosos tots els mitjans i materials auxiliars necessaris per deixar la partida totalment acabada, segons normativa d'aplicació i/o plànols de projecte.</t>
  </si>
  <si>
    <t>'01.0A.02.03.02.003</t>
  </si>
  <si>
    <t>Armadura per a pilars AP500 S d'acer en barres corrugades B500S de límit elàstic &gt;= 500 N/mm2
Inclosos tots els mitjans i materials auxiliars necessaris per deixar la partida totalment acabada, segons normativa d'aplicació i/o plànols de projecte.</t>
  </si>
  <si>
    <t>'01.0A.02.03.02.004</t>
  </si>
  <si>
    <t>Ancoratge amb acer en barres corrugades de 25 mm de diàmetre, i de 90 cm de longitud, amb perforació mitjançant ´´broca buida´´ (es realitza l'autoneteja al mateix temps que el taladre) i injecció continu d'adhesiu d'aplicació unilateral de resines epoxi sense disolvents, de dos components i baixa viscositat. Segons detall a plànols d'estructura
Inclosos tots els mitjans i materials auxiliars necessaris per deixar la partida totalment acabada, segons normativa d'aplicació i/o plànols de projecte.</t>
  </si>
  <si>
    <t xml:space="preserve">Edifici A </t>
  </si>
  <si>
    <t>P A5</t>
  </si>
  <si>
    <t>P A9</t>
  </si>
  <si>
    <t>P C1</t>
  </si>
  <si>
    <t>'01.0A.02.03.02.005</t>
  </si>
  <si>
    <t>Enderroc de llosa massissa de formigó armat, a mà i amb compressor i càrrega manual de runa sobre camió o contenidor
Inclosos tots els mitjans i materials auxiliars necessaris per deixar la partida totalment acabada, segons normativa d'aplicació i/o plànols de projecte.</t>
  </si>
  <si>
    <t>numero pliars = 6</t>
  </si>
  <si>
    <t>numero pliars = 12</t>
  </si>
  <si>
    <t>'01.0A.02.03.02.006</t>
  </si>
  <si>
    <t>Formigó per a bigues, HA-40/F/10/IIIa morter PROPAM REPART TECHNO FLUID o similar, de consistència fluïda i grandària màxima del granulat 10 mm, abocat amb bomba 
Inclosos tots els mitjans i materials auxiliars necessaris per deixar la partida totalment acabada, segons normativa d'aplicació i/o plànols de projecte.</t>
  </si>
  <si>
    <t>P7</t>
  </si>
  <si>
    <t>'01.0A.02.03.03.001</t>
  </si>
  <si>
    <t>Formigó per a lloses, HA-25/B/20/IIa, de consistència tova i grandària màxima del granulat 20 mm, abocat amb bomba
Inclosos tots els mitjans i materials auxiliars necessaris per deixar la partida totalment acabada, segons normativa d'aplicació i/o plànols de projecte.</t>
  </si>
  <si>
    <t>Escala edifici A</t>
  </si>
  <si>
    <t>replà</t>
  </si>
  <si>
    <t>zancas</t>
  </si>
  <si>
    <t>biga cantell</t>
  </si>
  <si>
    <t>Escala edifici B-C</t>
  </si>
  <si>
    <t>'01.0A.02.03.03.002</t>
  </si>
  <si>
    <t>Armadura per a lloses d'estructura AP500 S d'acer en barres corrugades B500S de límit elàstic &gt;= 500 N/mm2
Inclosos tots els mitjans i materials auxiliars necessaris per deixar la partida totalment acabada, segons normativa d'aplicació i/o plànols de projecte.</t>
  </si>
  <si>
    <t>'01.0A.02.03.03.003</t>
  </si>
  <si>
    <t>Muntatge i desmuntatge d'encofrat per a lloses, a una alçària &lt;= 5 m, amb tauler de fusta de pi folrat amb tauler fenòlic per a deixar el formigó vist, inclòs formació de graons segons plànols.
Inclosos tots els mitjans i materials auxiliars necessaris per deixar la partida totalment acabada, segons normativa d'aplicació i/o plànols de projecte.</t>
  </si>
  <si>
    <t xml:space="preserve">encofrat lateral </t>
  </si>
  <si>
    <t>'01.0A.02.03.03.004</t>
  </si>
  <si>
    <t>Muntatge i desmuntatge d'encofrat per a lloses inclinades, a una alçària &lt;= 5 m, amb tauler de fusta de pi folrat amb tauler fenòlic per a deixar el formigó vist, inclòs formació de graons segons plànols.
Inclosos tots els mitjans i materials auxiliars necessaris per deixar la partida totalment acabada, segons normativa d'aplicació i/o plànols de projecte.</t>
  </si>
  <si>
    <t>'01.0A.02.03.03.005</t>
  </si>
  <si>
    <t>'01.0A.02.04.01.001</t>
  </si>
  <si>
    <t>Acer S275JR segons UNE-EN 10025-2, per a pilars formats per peça simple, en perfils laminats en calent sèrie IPN, IPE, HEB, HEA, HEM i UPN, treballat a taller i amb una capa d'imprimació antioxidant, col·locat a l'obra amb soldadura i/o cargols. 
Inclou dollejat al taller fins al grau Sa. 2 ½ i protecció inmediata amb una mà de fosfat de cinc de 50 micras de gruix.
Fins i tot p.p. de variacions de pes referent a les toleràncies dimensionals, perforacions de fixació, elements de recolzament, soldadures, cargols, rigiditzadors, elements de fixació, d'unió, de muntatge i d'ancoratge.
Criteri d'amidament; metre lineal de perfileria sobre plànol
El pes per ml considerat en aquest amidament és el pes teòric dels perfils basats en les taules del Prontuari Ensidesa, en cap cas s'inclouen les desviacions mitges de dimensions acceptades segons les toleràncies recollides per les normes
Inclosos tots els mitjans i materials auxiliars necessaris per deixar la partida totalment acabada, segons normativa d'aplicació i/o plànols de projecte.</t>
  </si>
  <si>
    <t>HEB-180</t>
  </si>
  <si>
    <t>'01.0A.02.04.01.002</t>
  </si>
  <si>
    <t>Suministrament i muntatge de placa d'ancoratge i pern d'ancoratge per a pilar HEB-180 de les següents característiques segons plànol R00X:
* Dimensions de la placa: 300 x 300 x 15 mm
* Material placa: acer S 275 JR 
* pern acer: 4 uds acero 5.6
* diàmetre: M-16mm
* longitut: 600/300+150mm
S'inclou replanteig i anivellament necessari per a la correcta col·locació i replé de recolzaments estructurals amb morter sense retracció de ciment i sorra, rosca de fixació i protecció antioxidant.
Inclosos tots els mitjans i materials auxiliars necessaris per deixar la partida totalment acabada, segons normativa d'aplicació i/o plànols de projecte.</t>
  </si>
  <si>
    <t>'01.0A.02.04.01.003</t>
  </si>
  <si>
    <t>Aïllament fins a 20 mm, amb morter format per ciment i perlita amb vermiculita de densitat adequada a la protecció RF a aconseguir (EI-90), projectat sobre malla metàl·lica col·locada sobre els elements a revestir. L'aïllament s'aplicarà segons les prescripcions del plec de condicions i es regirà per Reial Decret 314/2006, de 17 de març, pel qual s'aprova el Codi Tècnic de l'Edificació Part 2. Document Bàsic de Seguretat en cas d'incendi DB- SI. El gruix final serà en funció del Factor de Forma del perfil a protegir, aplicat segons la solució constructiva descrita pel fabricant del morter, i el seu corresponent assaig segons Norma UNE EN 13.381-4, que acrediti la garantia de la solució constructiva de protecció passiva .
L'execució de la unitat d'obra inclou el subministrament dels equips, materials, mà d'obra i mitjans auxiliars necessaris per a la completa execució de la partida a més de les operacions de neteja i preparació de la superfície de suport, l'aplicació del revestiment, curat , repassos i neteja final.
Així mateix, per a l'acceptació de la partida s'haurà inlcuir:
* la certificació de l'aplicació realitzada, emesa per empresa amb experiència acreditada en el sector de la protecció passiva. S'aportarà l'informe d'assaig del material a utilitzar segons norma UNE EN 13.381-4, que avali la resistència al foc dels perfils protegits. S'aportarà taula en què s'identifiquin els perfils protegits, el seu factor de forma i el gruix aplicat.
* l'informe de l'empresa de control de qualitat que, d'acord amb el que estableix l'Ordenança de Protecció contra Incendis de Barcelona, que avali que la solució de protecció passiva utilitzada és eficaç per assolir el grau de resistència al foc prescrit, indicant el material utilitzat, els perfils protegits, el seu factor de forma i els gruixos obtinguts, segons programa de comprovacions efectuat en obra.
Un cop es doni per conclosa l'execució de la partida es comprovarà que el revestiment hagi quedat ben adherit al suport i es realitzarà una inspecció, per part de la DF/DE, de la superfície acabada. Si s'observessin irregularitats atribuïbles a l'execució de la partida es procedirà a la correcció de les mateixes per part del contractista i sense cost addicional per part de la Propietat.
Inclosos tots els mitjans i materials auxiliars necessaris per deixar la partida totalment acabada, segons normativa d'aplicació i/o plànols de projecte.</t>
  </si>
  <si>
    <t>'01.0A.02.04.02.001</t>
  </si>
  <si>
    <t>UPN-200</t>
  </si>
  <si>
    <t>IPE-160</t>
  </si>
  <si>
    <t>IPE-200</t>
  </si>
  <si>
    <t>IPE-270</t>
  </si>
  <si>
    <t>IPE-300</t>
  </si>
  <si>
    <t>HEA -280</t>
  </si>
  <si>
    <t>HEA -300</t>
  </si>
  <si>
    <t>'01.0A.02.04.02.002</t>
  </si>
  <si>
    <t>'01.0A.02.04.03.001</t>
  </si>
  <si>
    <t>Muntatge de sostre amb perfil de planxa col·laborant d'acer galvanitzat d'1,2 mm de gruix, de 200 - 210 mm de pas de malla i 60 mm d'alçària màxima, pes de 14 a 15 kg/m2 i un moment d'inèrcia de 85 a 90 cm4
Inclosos tots els mitjans i materials auxiliars necessaris per deixar la partida totalment acabada, segons normativa d'aplicació i/o plànols de projecte.</t>
  </si>
  <si>
    <t>'01.0A.02.04.03.002</t>
  </si>
  <si>
    <t>Armadura per a sostre nervat unidireccional AP500 S d'acer en barres corrugades B500S de límit elàstic &gt;= 500 N/mm2
Inclosos tots els mitjans i materials auxiliars necessaris per deixar la partida totalment acabada, segons normativa d'aplicació i/o plànols de projecte.</t>
  </si>
  <si>
    <t>'01.0A.02.04.03.003</t>
  </si>
  <si>
    <t>Armadura per a sostre nervat unidireccional amb malla electrosoldada de barres corrugades d'acer ME 15x15 cm D:5-5 mm 6x2,2 m B500T UNE-EN 10080
Inclosos tots els mitjans i materials auxiliars necessaris per deixar la partida totalment acabada, segons normativa d'aplicació i/o plànols de projecte.</t>
  </si>
  <si>
    <t>'01.0A.02.04.03.004</t>
  </si>
  <si>
    <t>Formigó per a sostre nervat unidireccional, HA-25/B/20/IIa, de consistència tova i grandària màxima del granulat 20 mm, abocat amb bomba
Inclosos tots els mitjans i materials auxiliars necessaris per deixar la partida totalment acabada, segons normativa d'aplicació i/o plànols de projecte.</t>
  </si>
  <si>
    <t>'01.0A.02.04.03.005</t>
  </si>
  <si>
    <t>Fixació clau de tir tipus Hilti DX750 o equivalent de diàmetre 4.5 mm, per a fixació de xapa col·laborant a perfil metàl·lic en forjat col·laborant
Inclosos tots els mitjans i materials auxiliars necessaris per deixar la partida totalment acabada, segons normativa d'aplicació i/o plànols de projecte.</t>
  </si>
  <si>
    <t>'01.0A.03.001</t>
  </si>
  <si>
    <t>Ampit perimetral de coberta amb bloc de formigó d'1,2m d'alçada armat i ancorat al forjat, arrebossat i pintat 1 cara, junt perimetral de dilatació amb minvell, reforç lineal de membrana i placa de poliestirè expandit, inclosos reforços en minvells.
Inclosos tots els mitjans i materials auxiliars necessaris per deixar la partida totalment acabada, segons normativa d'aplicació i/o plànols de projecte.</t>
  </si>
  <si>
    <t>'01.0A.03.002</t>
  </si>
  <si>
    <t>Coberta invertida transitable amb pendents de formigó cel·lular, capa separadora, impermeabilització amb amb dues  membranes de làmina d'etilè propilè diè (EPDM) de 3,5 i 4Kg respectivament col·locades en sentit contrari, aïllament amb plaques de poliestirè extruït (XPS) de gruix 80 mm, capa separadora amb geotèxtil i acabat amb capa de protecció de palet de riera de 16 a 32 mm de diàmetre, de 5 cm de gruix, col·locat sense adherir. Remat de coronació amb xapa d'acer galvanitzat d'1,2mm.
Inclosos tots els mitjans i materials auxiliars necessaris per deixar la partida totalment acabada, segons normativa d'aplicació i/o plànols de projecte.</t>
  </si>
  <si>
    <t>Planta coberta</t>
  </si>
  <si>
    <t>Planta 5</t>
  </si>
  <si>
    <t>Planta 2</t>
  </si>
  <si>
    <t>'01.0A.03.003</t>
  </si>
  <si>
    <t>Coberta invertida transitable amb pendents de formigó cel·lular, capa separadora, impermeabilització amb dues  membranes de làmina d'etilè propilè diè (EPDM) de 3,5 i 4Kg respectivament col·locades en sentit contrari, aïllament amb plaques de poliestirè extruït (XPS) de gruix 80 mm, capa separadora amb geotèxtil i acabat amb paviment de formigó amb fibres HAF-30/A-3-3/F/12-60/I+E, de 15 cm de gruix, amb un contingut en fibres d'acer entre 30 i 35 kg/m3, grandària màxima del granulat 12 mm, acabat amb remolinat mecànic, inclòs la formació de talls per a retracció de formigó. Remat de coronació amb xapa d'acer galvanitzat d'1,2mm.
Inclosos tots els mitjans i materials auxiliars necessaris per deixar la partida totalment acabada, segons normativa d'aplicació i/o plànols de projecte.</t>
  </si>
  <si>
    <t>Coberta badalots 2 dits</t>
  </si>
  <si>
    <t>'01.0A.03.005</t>
  </si>
  <si>
    <t>Envà de plaques de guix laminat format per estructura senzilla normal amb perfileria de planxa d'acer galvanitzat, amb un gruix total de l'envà de 73 mm, muntants cada 400 mm de 48 mm d'amplària i canals de 48 mm d'amplària, 1 placa estàndard (A) de 12,5 mm de gruix en cada cara, fixades mecànicament
Inclosos tots els mitjans i materials auxiliars necessaris per deixar la partida totalment acabada, segons normativa d'aplicació i/o plànols de projecte.</t>
  </si>
  <si>
    <t>Previsió tancament aparcament i connexions edifici existent</t>
  </si>
  <si>
    <t>'01.0B.01.001</t>
  </si>
  <si>
    <t>COBERTA - EXISTENT</t>
  </si>
  <si>
    <t>'01.0B.01.002</t>
  </si>
  <si>
    <t>300x300</t>
  </si>
  <si>
    <t>'01.0B.01.003</t>
  </si>
  <si>
    <t>Enderroc complet de coberta plana, no transitable, amb grava, amb mitjans manuals i martell pneumàtic i càrrega manual sobre camió o contenidor
Inclosos tots els mitjans i materials auxiliars necessaris per deixar la partida totalment acabada, segons normativa d'aplicació i/o plànols de projecte.</t>
  </si>
  <si>
    <t>Planta 4</t>
  </si>
  <si>
    <t>'01.0B.01.004</t>
  </si>
  <si>
    <t>Enderroc de paret de tancament de maó calat de 15 cm de gruix, a mà i amb martell trencador manual i càrrega manual de runa sobre camió o contenidor
Inclosos tots els mitjans i materials auxiliars necessaris per deixar la partida totalment acabada, segons normativa d'aplicació i/o plànols de projecte.</t>
  </si>
  <si>
    <t>EXISTENT</t>
  </si>
  <si>
    <t>A enderrocar en diferents fases a convenir</t>
  </si>
  <si>
    <t>Ampits cobertes</t>
  </si>
  <si>
    <t>Façanes</t>
  </si>
  <si>
    <t>FAÇANA EXISTENT - ACCÉS</t>
  </si>
  <si>
    <t>'01.0B.01.005</t>
  </si>
  <si>
    <t>Revestiment vertical de badalots i patis</t>
  </si>
  <si>
    <t>'01.0B.01.006</t>
  </si>
  <si>
    <t>'01.0B.01.007</t>
  </si>
  <si>
    <t>Enderroc d'envà de ceràmica de 5 cm de gruix, amb mitjans manuals i càrrega manual de runa sobre camió o contenidor
Inclosos tots els mitjans i materials auxiliars necessaris per deixar la partida totalment acabada, segons normativa d'aplicació i/o plànols de projecte.</t>
  </si>
  <si>
    <t>MUR EXISTENT - ACCÉS</t>
  </si>
  <si>
    <t>'01.0B.01.008</t>
  </si>
  <si>
    <t>NOU - EXISTENT</t>
  </si>
  <si>
    <t>'01.0B.01.009</t>
  </si>
  <si>
    <t>MUR NOU - EXISTENT</t>
  </si>
  <si>
    <t>'01.0B.01.010</t>
  </si>
  <si>
    <t>Arrencada d'enrajolat en parament vertical, amb mitjans manuals i càrrega manual de runa sobre camió o contenidor
Inclosos tots els mitjans i materials auxiliars necessaris per deixar la partida totalment acabada, segons normativa d'aplicació i/o plànols de projecte.</t>
  </si>
  <si>
    <t>Previsió</t>
  </si>
  <si>
    <t>'01.0B.01.011</t>
  </si>
  <si>
    <t>Desmuntatge de mampara de vidre laminar de seguretat, de 5+5 mm de gruix, sobre envà de 5cm i 1m d'alçada, amb mitjans manuals i càrrega manual del material desmuntat sobre camió o contenidor
Inclosos tots els mitjans i materials auxiliars necessaris per deixar la partida totalment acabada, segons normativa d'aplicació i/o plànols de projecte.</t>
  </si>
  <si>
    <t>'01.0B.01.012</t>
  </si>
  <si>
    <t>Enderroc de cel ras fix, amb mitjans manuals i càrrega manual sobre camió o contenidor
Inclosos tots els mitjans i materials auxiliars necessaris per deixar la partida totalment acabada, segons normativa d'aplicació i/o plànols de projecte.</t>
  </si>
  <si>
    <t>Planta 3</t>
  </si>
  <si>
    <t>Repercussió 50%</t>
  </si>
  <si>
    <t>'01.0B.01.013</t>
  </si>
  <si>
    <t>Enderroc de cel ras registrable i entramat de suport, amb mitjans manuals i càrrega manual sobre camió o contenidor
Inclosos tots els mitjans i materials auxiliars necessaris per deixar la partida totalment acabada, segons normativa d'aplicació i/o plànols de projecte.</t>
  </si>
  <si>
    <t>'01.0B.01.014</t>
  </si>
  <si>
    <t>Paviment badalot planta 4</t>
  </si>
  <si>
    <t>'01.0B.01.015</t>
  </si>
  <si>
    <t>Arrencada de full i bastiment de finestra amb mitjans manuals i càrrega manual sobre camió o contenidor
Inclòs deposició controlada a dipòsit autoritzat, cànon inclós. Inclos enderroc de tapiat previ en cas necessari.
Inclosos tots els mitjans i materials auxiliars necessaris per deixar la partida totalment acabada, segons normativa d'aplicació i/o plànols de projecte.</t>
  </si>
  <si>
    <t>EXISTENT - ACCÉS</t>
  </si>
  <si>
    <t>'01.0B.01.016</t>
  </si>
  <si>
    <t>Arrencada de full i bastiment de porta interior de diferents tipus amb mitjans manuals i càrrega manual sobre camió o contenidor.Inclòs deposició controlada a dipòsit autoritzat, cànon inclós.
Inclosos tots els mitjans i materials auxiliars necessaris per deixar la partida totalment acabada, segons normativa d'aplicació i/o plànols de projecte.</t>
  </si>
  <si>
    <t>Porta doble</t>
  </si>
  <si>
    <t>Porta doble (tarja i marc)</t>
  </si>
  <si>
    <t>Porta simple</t>
  </si>
  <si>
    <t>Porta simple 180º</t>
  </si>
  <si>
    <t>Porta RF</t>
  </si>
  <si>
    <t>Porta vaivé</t>
  </si>
  <si>
    <t>Porta corredissa</t>
  </si>
  <si>
    <t>Porta ascensor</t>
  </si>
  <si>
    <t>'01.0B.01.017</t>
  </si>
  <si>
    <t>Anul·lació i desmuntatge d'ascensor existent, incloent maquinària d'ascensor, estructura de separació amb pati, deixant el forat totalment lliure per la futura ubicació d'un muntalliteres.
Inclosos tots els mitjans i materials auxiliars necessaris per deixar la partida totalment acabada, segons normativa d'aplicació i/o plànols de projecte.</t>
  </si>
  <si>
    <t>'01.0B.01.020</t>
  </si>
  <si>
    <t>Idem paret tancament</t>
  </si>
  <si>
    <t>Idem gelosia</t>
  </si>
  <si>
    <t>Idem enva 5cm</t>
  </si>
  <si>
    <t>Idem enrajolat</t>
  </si>
  <si>
    <t>Idem mampara</t>
  </si>
  <si>
    <t>Idem cel ras fix</t>
  </si>
  <si>
    <t>Idem cel ras registrable</t>
  </si>
  <si>
    <t>'01.0B.01.021</t>
  </si>
  <si>
    <t>'01.0B.01.022</t>
  </si>
  <si>
    <t>'01.0B.02.01.01.001</t>
  </si>
  <si>
    <t>REMONTA EDIFICI MAR</t>
  </si>
  <si>
    <t>'01.0B.02.01.01.002</t>
  </si>
  <si>
    <t>'01.0B.02.01.01.003</t>
  </si>
  <si>
    <t>'01.0B.02.01.01.004</t>
  </si>
  <si>
    <t>'01.0B.02.01.01.005</t>
  </si>
  <si>
    <t>'01.0B.02.01.01.006</t>
  </si>
  <si>
    <t>Remonta</t>
  </si>
  <si>
    <t>'01.0B.02.01.02.001</t>
  </si>
  <si>
    <t>Edifici mar</t>
  </si>
  <si>
    <t>numero pliars = 24</t>
  </si>
  <si>
    <t>'01.0B.02.01.02.002</t>
  </si>
  <si>
    <t>'01.0B.02.01.02.003</t>
  </si>
  <si>
    <t>'01.0B.02.01.03.001</t>
  </si>
  <si>
    <t>Escala edifici Mar</t>
  </si>
  <si>
    <t>'01.0B.02.01.03.002</t>
  </si>
  <si>
    <t>'01.0B.02.01.03.003</t>
  </si>
  <si>
    <t>'01.0B.02.01.03.004</t>
  </si>
  <si>
    <t>'01.0B.02.02.01.001</t>
  </si>
  <si>
    <t>Edifici Mar</t>
  </si>
  <si>
    <t>Edifici Muntanya</t>
  </si>
  <si>
    <t>'01.0B.02.02.01.002</t>
  </si>
  <si>
    <t>'01.0B.02.02.01.003</t>
  </si>
  <si>
    <t>'01.0B.02.02.02.001</t>
  </si>
  <si>
    <t>Remonta edifici mar</t>
  </si>
  <si>
    <t>HEB-340</t>
  </si>
  <si>
    <t>Remonta edifici muntanya</t>
  </si>
  <si>
    <t>'01.0B.02.02.02.002</t>
  </si>
  <si>
    <t>'01.0B.02.02.02.003</t>
  </si>
  <si>
    <t>Suministrament i muntatge de placa d'ancoratge i pern d'ancoratge per a pilar metàl·lic de les següents característiques segons plànol corresponent:
* Dimensions de la placa: 300 x 300 x 15 mm /300 x 350 x 15 mm
* Material placa: acer S 275 JR 
* pern: 4 uds acer B500S roscat, col·locat amb resines epoxídiques (HILTI HVU+VARILLA HIT-Z o similar)
* diàmetre: M-16mm
* longitut: 300 mm
S'inclou replanteig i anivellament necessari per a la correcta col·locació i replé de recolzaments estructurals amb morter sense retracció de ciment i sorra, rosca de fixació i protecció antioxidant, així com la perforació i l'injectat continu d'adhesiu d'aplicació unilateral de resines epoxi sense disolvents, de dos components i baixa viscositat</t>
  </si>
  <si>
    <t>Placa 1 300x300x15</t>
  </si>
  <si>
    <t>Placa 2 300x350x15</t>
  </si>
  <si>
    <t>'01.0B.02.02.03.001</t>
  </si>
  <si>
    <t>'01.0B.02.02.03.002</t>
  </si>
  <si>
    <t>'01.0B.02.02.03.003</t>
  </si>
  <si>
    <t>'01.0B.02.02.03.004</t>
  </si>
  <si>
    <t>'01.0B.02.02.03.005</t>
  </si>
  <si>
    <t>'01.0B.02.03.01.001</t>
  </si>
  <si>
    <t>Formació de forat en sostre nervat de formigó armat, de 5 m2 com a màxim, a mà i amb compressor i càrrega manual de runa sobre camió o contenidor
Inclosos tots els mitjans i materials auxiliars necessaris per deixar la partida totalment acabada, segons normativa d'aplicació i/o plànols de projecte.</t>
  </si>
  <si>
    <t>PB</t>
  </si>
  <si>
    <t>P1</t>
  </si>
  <si>
    <t>P2</t>
  </si>
  <si>
    <t>P3</t>
  </si>
  <si>
    <t>P4</t>
  </si>
  <si>
    <t>P5</t>
  </si>
  <si>
    <t>'01.0B.02.03.01.002</t>
  </si>
  <si>
    <t>Enderroc de fonament en lloses de formigó armat, a mà i amb compressor i càrrega manual de runa sobre camió o contenidor
Inclosos tots els mitjans i materials auxiliars necessaris per deixar la partida totalment acabada, segons normativa d'aplicació i/o plànols de projecte.</t>
  </si>
  <si>
    <t>'01.0B.02.03.01.003</t>
  </si>
  <si>
    <t>Muntatge i desmuntatge d'encofrat per a lloses, a una alçària &lt;= 5 m, amb tauler de fusta de pi
Inclosos tots els mitjans i materials auxiliars necessaris per deixar la partida totalment acabada, segons normativa d'aplicació i/o plànols de projecte.</t>
  </si>
  <si>
    <t>'01.0B.02.03.01.004</t>
  </si>
  <si>
    <t>Formigó per a lloses, HA-25/B/20/IIa, de consistència tova i grandària màxima del granulat 20 mm, abocat amb cubilot
Inclosos tots els mitjans i materials auxiliars necessaris per deixar la partida totalment acabada, segons normativa d'aplicació i/o plànols de projecte.</t>
  </si>
  <si>
    <t>'01.0B.02.03.01.005</t>
  </si>
  <si>
    <t>'01.0B.02.03.01.006</t>
  </si>
  <si>
    <t>'01.0B.02.03.01.007</t>
  </si>
  <si>
    <t>'01.0B.02.03.02.001</t>
  </si>
  <si>
    <t>UPN 220</t>
  </si>
  <si>
    <t>IPE220</t>
  </si>
  <si>
    <t>'01.0B.02.03.02.002</t>
  </si>
  <si>
    <t>L 120.12</t>
  </si>
  <si>
    <t>'01.0B.02.03.02.003</t>
  </si>
  <si>
    <t>'01.0B.02.03.02.004</t>
  </si>
  <si>
    <t>'01.0B.02.03.02.005</t>
  </si>
  <si>
    <t>'01.0B.02.03.02.006</t>
  </si>
  <si>
    <t>'01.0B.02.03.02.007</t>
  </si>
  <si>
    <t>'01.0B.02.03.02.008</t>
  </si>
  <si>
    <t>'01.0B.02.03.02.009</t>
  </si>
  <si>
    <t>'01.0B.02.03.02.010</t>
  </si>
  <si>
    <t>Formació de sostre 11 cm de gruix total, amb planxes col·laborants d'acer galvanitzat, de gruix 1 mm, de 200 - 210 mm de pas de malla, per a una sobrecàrrega (ús+permanents) de 4 a 5 kN/m2, llum menor de 2,8 m, amb una quantia de 1,5 kg/m2 d'armadura AP500 S d'acer en barres corrugades, armadura AP500 T en malles electrosoldades de 15x30 cm, 6 i 6 mm de D i una quantia de 0,077 m3/m2 de formigó lleuger per a sostres inclinats amb elements resistents industrialitzats HLE-25/B/10/I, de densitat 1200 a 1500 kg/m3, de consistència tova i grandària màxima del granulat 10 mm, abocat amb cubilot
Inclosos tots els mitjans i materials auxiliars necessaris per deixar la partida totalment acabada, segons normativa d'aplicació i/o plànols de projecte.</t>
  </si>
  <si>
    <t>zona grades auditori</t>
  </si>
  <si>
    <t>'01.0B.02.03.02.011</t>
  </si>
  <si>
    <t>Paret estructural per a revestir de 14 cm de gruix, de maó calat, HD, R-25, de 290x140x100 mm, per a revestir, categoria I, segons norma UNE-EN 771-1, col·locat amb morter de ciment CEM I, de dosificació 1:3 (15 N/mm2), amb additiu inclusor aire/plastificant i amb una resistència a compressió de la paret de 9 N/mm2
Inclosos tots els mitjans i materials auxiliars necessaris per deixar la partida totalment acabada, segons normativa d'aplicació i/o plànols de projecte.</t>
  </si>
  <si>
    <t>'01.0B.02.03.03.001</t>
  </si>
  <si>
    <t>planta baixa</t>
  </si>
  <si>
    <t>zona medicina nuclear inf</t>
  </si>
  <si>
    <t>planta 1a</t>
  </si>
  <si>
    <t xml:space="preserve"> sup</t>
  </si>
  <si>
    <t xml:space="preserve"> inf</t>
  </si>
  <si>
    <t>planta 2a</t>
  </si>
  <si>
    <t>planta 3a</t>
  </si>
  <si>
    <t>planta 4a</t>
  </si>
  <si>
    <t>Escala</t>
  </si>
  <si>
    <t>'01.0B.02.03.03.002</t>
  </si>
  <si>
    <t>idem reforç fibres</t>
  </si>
  <si>
    <t>'01.0B.03.001</t>
  </si>
  <si>
    <t>A realitzar en diferents fases a convenir</t>
  </si>
  <si>
    <t>'01.0B.03.002</t>
  </si>
  <si>
    <t>'01.0B.03.003</t>
  </si>
  <si>
    <t>Coberta badalot</t>
  </si>
  <si>
    <t>'01.0B.03.004</t>
  </si>
  <si>
    <t>'01.0B.03.005</t>
  </si>
  <si>
    <t>Tancament provisional façana planta 4</t>
  </si>
  <si>
    <t>'01.0C.00.001</t>
  </si>
  <si>
    <t>Excavació per a formació plataforma</t>
  </si>
  <si>
    <t>'01.0C.00.002</t>
  </si>
  <si>
    <t>Mur</t>
  </si>
  <si>
    <t>Pilar pantalla</t>
  </si>
  <si>
    <t>'01.0C.00.003</t>
  </si>
  <si>
    <t xml:space="preserve">li </t>
  </si>
  <si>
    <t>Riostra 40x60</t>
  </si>
  <si>
    <t>'01.0C.00.004</t>
  </si>
  <si>
    <t>pous formigó en massa</t>
  </si>
  <si>
    <t>'01.0C.00.005</t>
  </si>
  <si>
    <t>'01.0C.00.006</t>
  </si>
  <si>
    <t>idem rasa pou</t>
  </si>
  <si>
    <t>idem excavació</t>
  </si>
  <si>
    <t>'01.0C.00.007</t>
  </si>
  <si>
    <t>'01.0C.01.001</t>
  </si>
  <si>
    <t>FORJAT PÈRGOLA - ACCÉS</t>
  </si>
  <si>
    <t>'01.0C.01.002</t>
  </si>
  <si>
    <t>'01.0C.01.003</t>
  </si>
  <si>
    <t>Obertura de forat en pantalla de formigó armat, amb mitjans manuals i càrrega manual de runa sobre camió o contenidor. Inclou seguint el procés constructiu segons plànols:
*Subministrament i muntatge d'apuntalament provisional del forjat superior on es realitzarà l'obertura, amb tauló de fusta horitzontal segons indicacions de la DF/DE
*Tall manual amb disc segons procés constructiu indicat en plànols
*Subministrament i muntatge de barres corrugades, per formació de dintell, inclou ancoratges D12 cada 20cm a dues cares amb resines epoxi i armadura longitudinal 3D16, col·locat en obra. 
*Reconstrucció secció del perímetre interior amb morter de reparació tipus Propam 340 o equivalent. Invclou encofrat
*Classificació a peu d'obra de residus de construcció o demolició en fraccions segons REAL DECRET 105/2008, amb mitjans manuals.
*Càrrega amb mitjans manuals i transport de residus inerts o no perillosos (no especials) a instal·lació autoritzada de gestió de residus, amb contenidor de 5 m3 de capacitat
*Deposició controlada a abocador autoritzat de residus ceràmics inerts amb una densitat 0,8 t/m3, procedents de construcció o demolició, amb codi 170103 segons la Llista Europea de Residus (ORDRE MAM / 304/2002), fins i tot cànon
*Queda inclòs en aquesta partida els temps d'espera necessaris per a la consolidació dels materials segons s'indica en procés constructiu en plànols
*Inclosos tots els mitjans i materials auxiliars necessaris per deixar la partida totalment acabada, segons normativa d'aplicació i/o plànols de projecte.</t>
  </si>
  <si>
    <t>Mur existent</t>
  </si>
  <si>
    <t>'01.0C.01.004</t>
  </si>
  <si>
    <t>Murs exteriors diferents alçades</t>
  </si>
  <si>
    <t>'01.0C.01.005</t>
  </si>
  <si>
    <t>Solera accés parking</t>
  </si>
  <si>
    <t>'01.0C.01.006</t>
  </si>
  <si>
    <t>Coberta pèrgola accés</t>
  </si>
  <si>
    <t>'01.0C.01.007</t>
  </si>
  <si>
    <t>Ampit coberta accés</t>
  </si>
  <si>
    <t>Façana lateral accés</t>
  </si>
  <si>
    <t>'01.0C.01.008</t>
  </si>
  <si>
    <t>'01.0C.01.009</t>
  </si>
  <si>
    <t>'01.0C.01.010</t>
  </si>
  <si>
    <t>'01.0C.01.011</t>
  </si>
  <si>
    <t>'01.0C.01.012</t>
  </si>
  <si>
    <t>'01.0C.01.013</t>
  </si>
  <si>
    <t>'01.0C.01.014</t>
  </si>
  <si>
    <t>'01.0C.01.017</t>
  </si>
  <si>
    <t>Idem sostre</t>
  </si>
  <si>
    <t>Idem pilars</t>
  </si>
  <si>
    <t>Idem obertura forats</t>
  </si>
  <si>
    <t>Idem coberta</t>
  </si>
  <si>
    <t>Idem envà 5cm</t>
  </si>
  <si>
    <t>'01.0C.01.018</t>
  </si>
  <si>
    <t>'01.0C.01.019</t>
  </si>
  <si>
    <t>'01.0C.02.01.01.001</t>
  </si>
  <si>
    <t>'01.0C.02.01.01.002</t>
  </si>
  <si>
    <t>'01.0C.02.01.01.003</t>
  </si>
  <si>
    <t>'01.0C.02.01.01.004</t>
  </si>
  <si>
    <t>CONNEXIO RIOSTRES A MUR PANTALLA</t>
  </si>
  <si>
    <t>'01.0C.02.01.04.001</t>
  </si>
  <si>
    <t xml:space="preserve">MUR </t>
  </si>
  <si>
    <t>'01.0C.02.01.04.002</t>
  </si>
  <si>
    <t>'01.0C.02.01.04.003</t>
  </si>
  <si>
    <t>'01.0C.02.01.04.004</t>
  </si>
  <si>
    <t>'01.0C.02.01.04.005</t>
  </si>
  <si>
    <t>'01.0C.02.01.04.006</t>
  </si>
  <si>
    <t>'01.0C.02.01.04.007</t>
  </si>
  <si>
    <t>POUS MUR</t>
  </si>
  <si>
    <t>'01.0C.02.01.05.001</t>
  </si>
  <si>
    <t>SABATA PILAR PANTALLA</t>
  </si>
  <si>
    <t>'01.0C.02.01.05.002</t>
  </si>
  <si>
    <t>'01.0C.02.01.05.003</t>
  </si>
  <si>
    <t>'01.0C.02.02.01.001</t>
  </si>
  <si>
    <t>ENTRADA NIVELL +2.72</t>
  </si>
  <si>
    <t>Biga 30x80</t>
  </si>
  <si>
    <t xml:space="preserve">Biga d' estintolament </t>
  </si>
  <si>
    <t>ENTRADA NIVELL +8.95 / +10.95</t>
  </si>
  <si>
    <t>Tipus 1 (superficie lateral 13.37)</t>
  </si>
  <si>
    <t>Tipus 2 (superficie lateral 13.37)</t>
  </si>
  <si>
    <t>Tipus 3 (superficie lateral 13.37)</t>
  </si>
  <si>
    <t>'01.0C.02.02.01.002</t>
  </si>
  <si>
    <t>Formigó per a bigues, HA-30/B/20/IIIa, de consistència tova i grandària màxima del granulat 20 mm, abocat amb bomba
Inclosos tots els mitjans i materials auxiliars necessaris per deixar la partida totalment acabada, segons normativa d'aplicació i/o plànols de projecte.</t>
  </si>
  <si>
    <t>Biga 70x22</t>
  </si>
  <si>
    <t>Biga 30x60</t>
  </si>
  <si>
    <t>ENTRADA NIVELL +5.47</t>
  </si>
  <si>
    <t xml:space="preserve">Tipus 1 </t>
  </si>
  <si>
    <t>Tipus 2</t>
  </si>
  <si>
    <t>Tipus 3</t>
  </si>
  <si>
    <t>'01.0C.02.02.01.003</t>
  </si>
  <si>
    <t>'01.0C.02.02.01.004</t>
  </si>
  <si>
    <t>'01.0C.02.02.01.005</t>
  </si>
  <si>
    <t>'01.0C.02.02.02.001</t>
  </si>
  <si>
    <t>Formigó per a lloses, HA-30/B/20/IIb, de consistència tova i grandària màxima del granulat 20 mm, abocat amb bomba
Inclosos tots els mitjans i materials auxiliars necessaris per deixar la partida totalment acabada, segons normativa d'aplicació i/o plànols de projecte.</t>
  </si>
  <si>
    <t>'01.0C.02.02.02.002</t>
  </si>
  <si>
    <t>Perimetro</t>
  </si>
  <si>
    <t>'01.0C.02.02.02.003</t>
  </si>
  <si>
    <t>'01.0C.02.02.02.004</t>
  </si>
  <si>
    <t>Formigonat biga</t>
  </si>
  <si>
    <t>Pilars 35x70</t>
  </si>
  <si>
    <t>'01.0C.02.02.02.005</t>
  </si>
  <si>
    <t>SUPOR NOU FORJAT +2.72</t>
  </si>
  <si>
    <t>'01.0C.02.02.02.006</t>
  </si>
  <si>
    <t>LLosa nova/llosa existent</t>
  </si>
  <si>
    <t>P82-P88</t>
  </si>
  <si>
    <t>Pilars (2 plantes)</t>
  </si>
  <si>
    <t>'01.0C.02.02.02.007</t>
  </si>
  <si>
    <t>LLosa nova/MUR EXISTENT</t>
  </si>
  <si>
    <t>HORQUILLAS R12A20</t>
  </si>
  <si>
    <t>'01.0C.02.03.001</t>
  </si>
  <si>
    <t>Formigó per a pilars, HA-30/B/10/IIIa, de consistència tova i grandària màxima del granulat 10 mm, abocat amb bomba
Inclosos tots els mitjans i materials auxiliars necessaris per deixar la partida totalment acabada, segons normativa d'aplicació i/o plànols de projecte.</t>
  </si>
  <si>
    <t>ENTRADA NIVELL +2.72 / +5.47</t>
  </si>
  <si>
    <t>P1-P2-P3</t>
  </si>
  <si>
    <t>P6</t>
  </si>
  <si>
    <t>P8</t>
  </si>
  <si>
    <t>62-67</t>
  </si>
  <si>
    <t>63-64-65-66</t>
  </si>
  <si>
    <t>ENTRADA NIVELL +8.95 / 10.95</t>
  </si>
  <si>
    <t>76-82</t>
  </si>
  <si>
    <t xml:space="preserve">Recrescut pilars existents </t>
  </si>
  <si>
    <t>PB 30x30 (1ud)</t>
  </si>
  <si>
    <t>PB 30x50 (1ud)</t>
  </si>
  <si>
    <t xml:space="preserve">PL S1-S2-S3 40x80 (6ud) </t>
  </si>
  <si>
    <t>'01.0C.02.03.002</t>
  </si>
  <si>
    <t>'01.0C.02.03.003</t>
  </si>
  <si>
    <t xml:space="preserve">P1-P2-P3 </t>
  </si>
  <si>
    <t>'01.0C.02.03.004</t>
  </si>
  <si>
    <t>Pes</t>
  </si>
  <si>
    <t>HEB-160</t>
  </si>
  <si>
    <t>'01.0C.02.03.005</t>
  </si>
  <si>
    <t>'01.0C.02.03.006</t>
  </si>
  <si>
    <t>'01.0C.03.001</t>
  </si>
  <si>
    <t>Previsió tancament zona accés amb edifici existent</t>
  </si>
  <si>
    <t>'01.0C.03.002</t>
  </si>
  <si>
    <t xml:space="preserve">IMPORT TOTAL DEL PRESSUPOST (PEM)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</si>
</sst>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0.000"/>
    <numFmt numFmtId="166" formatCode="###,###,##0.00000"/>
  </numFmts>
  <fonts count="13" x14ac:knownFonts="1">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0"/>
      <color rgb="FF000000"/>
      <name val="Calibri"/>
      <family val="2"/>
    </font>
    <font>
      <b/>
      <sz val="10"/>
      <color rgb="FF000000"/>
      <name val="Calibri"/>
      <family val="2"/>
    </font>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1"/>
      <color rgb="FF008000"/>
      <name val="Calibri"/>
      <family val="2"/>
    </font>
  </fonts>
  <fills count="6">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
      <patternFill patternType="solid">
        <fgColor rgb="FF00FFFF"/>
        <bgColor rgb="FF00FFFF"/>
      </patternFill>
    </fill>
  </fills>
  <borders count="3">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Border="0" applyAlignment="0"/>
  </cellStyleXfs>
  <cellXfs count="54">
    <xf numFmtId="0" fontId="0" fillId="0" borderId="0" xfId="0" applyFill="1" applyProtection="1"/>
    <xf numFmtId="0" fontId="1" fillId="0" borderId="0" xfId="0" applyFont="1" applyFill="1" applyAlignment="1" applyProtection="1">
      <alignment vertical="top"/>
    </xf>
    <xf numFmtId="49" fontId="1" fillId="0" borderId="0" xfId="0" applyNumberFormat="1" applyFont="1" applyFill="1" applyAlignment="1" applyProtection="1">
      <alignment vertical="top"/>
    </xf>
    <xf numFmtId="49" fontId="3" fillId="0" borderId="0" xfId="0" applyNumberFormat="1" applyFont="1" applyFill="1" applyAlignment="1" applyProtection="1">
      <alignment vertical="top"/>
    </xf>
    <xf numFmtId="0" fontId="3" fillId="0" borderId="0" xfId="0" applyFont="1" applyFill="1" applyAlignment="1" applyProtection="1">
      <alignment vertical="top"/>
    </xf>
    <xf numFmtId="0" fontId="0" fillId="2" borderId="0" xfId="0" applyFill="1" applyAlignment="1" applyProtection="1">
      <alignment vertical="top"/>
    </xf>
    <xf numFmtId="0" fontId="0" fillId="2" borderId="0" xfId="0" applyFill="1" applyProtection="1"/>
    <xf numFmtId="0" fontId="2" fillId="2" borderId="0" xfId="0" applyFont="1" applyFill="1" applyAlignment="1" applyProtection="1">
      <alignment horizontal="center"/>
    </xf>
    <xf numFmtId="0" fontId="3" fillId="3" borderId="0" xfId="0" applyFont="1" applyFill="1" applyAlignment="1" applyProtection="1">
      <alignment horizontal="right"/>
    </xf>
    <xf numFmtId="0" fontId="3" fillId="0" borderId="0" xfId="0" applyFont="1" applyFill="1" applyProtection="1"/>
    <xf numFmtId="0" fontId="1" fillId="0" borderId="0" xfId="0" applyFont="1" applyFill="1" applyAlignment="1" applyProtection="1">
      <alignment wrapText="1"/>
    </xf>
    <xf numFmtId="164" fontId="1" fillId="4" borderId="0" xfId="0" applyNumberFormat="1" applyFont="1" applyFill="1" applyProtection="1">
      <protection locked="0"/>
    </xf>
    <xf numFmtId="165" fontId="1" fillId="0" borderId="0" xfId="0" applyNumberFormat="1" applyFont="1" applyFill="1" applyProtection="1"/>
    <xf numFmtId="164" fontId="1" fillId="0" borderId="0" xfId="0" applyNumberFormat="1" applyFont="1" applyFill="1" applyProtection="1"/>
    <xf numFmtId="0" fontId="1" fillId="0" borderId="0" xfId="0" applyFont="1" applyFill="1" applyProtection="1"/>
    <xf numFmtId="164" fontId="3" fillId="0" borderId="0" xfId="0" applyNumberFormat="1" applyFont="1" applyFill="1" applyProtection="1"/>
    <xf numFmtId="0" fontId="4" fillId="0" borderId="0" xfId="0" applyFont="1" applyFill="1" applyProtection="1"/>
    <xf numFmtId="164" fontId="4" fillId="0" borderId="0" xfId="0" applyNumberFormat="1" applyFont="1" applyFill="1" applyProtection="1"/>
    <xf numFmtId="0" fontId="6" fillId="2" borderId="0" xfId="0" applyFont="1" applyFill="1" applyProtection="1"/>
    <xf numFmtId="0" fontId="3" fillId="3" borderId="0" xfId="0" applyFont="1" applyFill="1" applyAlignment="1" applyProtection="1">
      <alignment horizontal="center"/>
    </xf>
    <xf numFmtId="0" fontId="4" fillId="0" borderId="0" xfId="0" applyFont="1" applyFill="1" applyAlignment="1" applyProtection="1">
      <alignment vertical="top"/>
    </xf>
    <xf numFmtId="0" fontId="0" fillId="0" borderId="0" xfId="0" applyFill="1" applyAlignment="1" applyProtection="1">
      <alignment vertical="top"/>
    </xf>
    <xf numFmtId="165" fontId="4" fillId="0" borderId="0" xfId="0" applyNumberFormat="1" applyFont="1" applyFill="1" applyAlignment="1" applyProtection="1">
      <alignment horizontal="center" vertical="top"/>
    </xf>
    <xf numFmtId="164" fontId="4" fillId="4" borderId="0" xfId="0" applyNumberFormat="1" applyFont="1" applyFill="1" applyAlignment="1" applyProtection="1">
      <alignment vertical="top"/>
      <protection locked="0"/>
    </xf>
    <xf numFmtId="165" fontId="0" fillId="4" borderId="0" xfId="0" applyNumberFormat="1" applyFill="1" applyProtection="1">
      <protection locked="0"/>
    </xf>
    <xf numFmtId="166" fontId="0" fillId="4" borderId="0" xfId="0" applyNumberFormat="1" applyFill="1" applyProtection="1">
      <protection locked="0"/>
    </xf>
    <xf numFmtId="166" fontId="0" fillId="0" borderId="0" xfId="0" applyNumberFormat="1" applyFill="1" applyProtection="1"/>
    <xf numFmtId="0" fontId="0" fillId="4" borderId="0" xfId="0" applyFill="1" applyProtection="1">
      <protection locked="0"/>
    </xf>
    <xf numFmtId="0" fontId="0" fillId="0" borderId="0" xfId="0" applyFill="1" applyAlignment="1" applyProtection="1">
      <alignment horizontal="right"/>
    </xf>
    <xf numFmtId="166" fontId="0" fillId="4" borderId="1" xfId="0" applyNumberFormat="1" applyFill="1" applyBorder="1" applyProtection="1">
      <protection locked="0"/>
    </xf>
    <xf numFmtId="0" fontId="0" fillId="0" borderId="0" xfId="0" applyFill="1" applyAlignment="1" applyProtection="1">
      <alignment wrapText="1"/>
    </xf>
    <xf numFmtId="0" fontId="10" fillId="0" borderId="0" xfId="0" applyFont="1" applyFill="1" applyProtection="1"/>
    <xf numFmtId="49" fontId="10" fillId="0" borderId="0" xfId="0" applyNumberFormat="1" applyFont="1" applyFill="1" applyProtection="1"/>
    <xf numFmtId="49" fontId="11" fillId="0" borderId="0" xfId="0" applyNumberFormat="1" applyFont="1" applyFill="1" applyAlignment="1" applyProtection="1">
      <alignment vertical="top"/>
    </xf>
    <xf numFmtId="0" fontId="11" fillId="0" borderId="0" xfId="0" applyFont="1" applyFill="1" applyAlignment="1" applyProtection="1">
      <alignment vertical="top"/>
    </xf>
    <xf numFmtId="165" fontId="11" fillId="0" borderId="0" xfId="0" applyNumberFormat="1" applyFont="1" applyFill="1" applyAlignment="1" applyProtection="1">
      <alignment vertical="top"/>
    </xf>
    <xf numFmtId="0" fontId="7" fillId="5" borderId="0" xfId="0" applyFont="1" applyFill="1" applyProtection="1"/>
    <xf numFmtId="165" fontId="7" fillId="5" borderId="2" xfId="0" applyNumberFormat="1" applyFont="1" applyFill="1" applyBorder="1" applyAlignment="1" applyProtection="1">
      <alignment horizontal="right"/>
    </xf>
    <xf numFmtId="165" fontId="7" fillId="5" borderId="2" xfId="0" applyNumberFormat="1" applyFont="1" applyFill="1" applyBorder="1" applyProtection="1"/>
    <xf numFmtId="165" fontId="7" fillId="0" borderId="0" xfId="0" applyNumberFormat="1" applyFont="1" applyFill="1" applyProtection="1"/>
    <xf numFmtId="165" fontId="7" fillId="0" borderId="2" xfId="0" applyNumberFormat="1" applyFont="1" applyFill="1" applyBorder="1" applyProtection="1"/>
    <xf numFmtId="0" fontId="12" fillId="0" borderId="0" xfId="0" applyFont="1" applyFill="1" applyProtection="1"/>
    <xf numFmtId="165" fontId="12" fillId="0" borderId="2" xfId="0" applyNumberFormat="1" applyFont="1" applyFill="1" applyBorder="1" applyAlignment="1" applyProtection="1">
      <alignment horizontal="right"/>
    </xf>
    <xf numFmtId="165" fontId="12" fillId="0" borderId="2" xfId="0" applyNumberFormat="1" applyFont="1" applyFill="1" applyBorder="1" applyProtection="1"/>
    <xf numFmtId="0" fontId="1" fillId="0" borderId="0" xfId="0" applyFont="1" applyFill="1" applyProtection="1"/>
    <xf numFmtId="0" fontId="5" fillId="0" borderId="0" xfId="0" applyFont="1" applyFill="1" applyProtection="1"/>
    <xf numFmtId="0" fontId="2" fillId="2" borderId="0" xfId="0" applyFont="1" applyFill="1" applyAlignment="1" applyProtection="1">
      <alignment horizontal="center"/>
    </xf>
    <xf numFmtId="0" fontId="0" fillId="0" borderId="0" xfId="0" applyFill="1" applyAlignment="1" applyProtection="1">
      <alignment horizontal="justify" vertical="top" wrapText="1"/>
    </xf>
    <xf numFmtId="0" fontId="0" fillId="0" borderId="0" xfId="0" applyFill="1" applyAlignment="1" applyProtection="1">
      <alignment vertical="top"/>
    </xf>
    <xf numFmtId="165" fontId="4" fillId="4" borderId="0" xfId="0" applyNumberFormat="1" applyFont="1" applyFill="1" applyAlignment="1" applyProtection="1">
      <alignment horizontal="left" vertical="top"/>
      <protection locked="0"/>
    </xf>
    <xf numFmtId="0" fontId="0" fillId="4" borderId="0" xfId="0" applyFill="1" applyAlignment="1" applyProtection="1">
      <alignment vertical="top"/>
      <protection locked="0"/>
    </xf>
    <xf numFmtId="0" fontId="8" fillId="0" borderId="0" xfId="0" applyFont="1" applyFill="1" applyProtection="1"/>
    <xf numFmtId="0" fontId="9" fillId="2" borderId="0" xfId="0" applyFont="1" applyFill="1" applyAlignment="1" applyProtection="1">
      <alignment horizontal="center"/>
    </xf>
    <xf numFmtId="0" fontId="11" fillId="0" borderId="0" xfId="0" applyFont="1" applyFill="1" applyAlignment="1" applyProtection="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8"/>
  <sheetViews>
    <sheetView tabSelected="1" zoomScale="145" zoomScaleNormal="145" workbookViewId="0">
      <pane ySplit="8" topLeftCell="A554" activePane="bottomLeft" state="frozenSplit"/>
      <selection pane="bottomLeft" activeCell="E571" sqref="E571"/>
    </sheetView>
  </sheetViews>
  <sheetFormatPr baseColWidth="10" defaultColWidth="9.140625" defaultRowHeight="15" x14ac:dyDescent="0.25"/>
  <cols>
    <col min="1" max="1" width="18.7109375" style="21" customWidth="1"/>
    <col min="2" max="2" width="3.42578125" style="21" customWidth="1"/>
    <col min="3" max="3" width="13.7109375" style="21" customWidth="1"/>
    <col min="4" max="4" width="4.42578125" style="21" customWidth="1"/>
    <col min="5" max="5" width="48.7109375" customWidth="1"/>
    <col min="6" max="7" width="12.7109375" customWidth="1"/>
    <col min="8" max="8" width="13.7109375" customWidth="1"/>
  </cols>
  <sheetData>
    <row r="1" spans="1:8" x14ac:dyDescent="0.25">
      <c r="E1" s="44" t="s">
        <v>0</v>
      </c>
      <c r="F1" s="44" t="s">
        <v>0</v>
      </c>
      <c r="G1" s="44" t="s">
        <v>0</v>
      </c>
      <c r="H1" s="44" t="s">
        <v>0</v>
      </c>
    </row>
    <row r="2" spans="1:8" x14ac:dyDescent="0.25">
      <c r="E2" s="44" t="s">
        <v>1</v>
      </c>
      <c r="F2" s="44" t="s">
        <v>1</v>
      </c>
      <c r="G2" s="44" t="s">
        <v>1</v>
      </c>
      <c r="H2" s="44" t="s">
        <v>1</v>
      </c>
    </row>
    <row r="3" spans="1:8" x14ac:dyDescent="0.25">
      <c r="E3" s="44"/>
      <c r="F3" s="44"/>
      <c r="G3" s="44"/>
      <c r="H3" s="44"/>
    </row>
    <row r="4" spans="1:8" x14ac:dyDescent="0.25">
      <c r="E4" s="44"/>
      <c r="F4" s="44"/>
      <c r="G4" s="44"/>
      <c r="H4" s="44"/>
    </row>
    <row r="6" spans="1:8" ht="18.75" x14ac:dyDescent="0.3">
      <c r="C6" s="5"/>
      <c r="D6" s="5"/>
      <c r="E6" s="7" t="s">
        <v>2</v>
      </c>
      <c r="F6" s="6"/>
      <c r="G6" s="6"/>
      <c r="H6" s="6"/>
    </row>
    <row r="8" spans="1:8" x14ac:dyDescent="0.25">
      <c r="F8" s="8" t="s">
        <v>3</v>
      </c>
      <c r="G8" s="8" t="s">
        <v>4</v>
      </c>
      <c r="H8" s="8" t="s">
        <v>5</v>
      </c>
    </row>
    <row r="10" spans="1:8" x14ac:dyDescent="0.25">
      <c r="C10" s="4" t="s">
        <v>6</v>
      </c>
      <c r="D10" s="3" t="s">
        <v>7</v>
      </c>
      <c r="E10" s="9" t="s">
        <v>8</v>
      </c>
    </row>
    <row r="11" spans="1:8" x14ac:dyDescent="0.25">
      <c r="C11" s="4" t="s">
        <v>9</v>
      </c>
      <c r="D11" s="3" t="s">
        <v>10</v>
      </c>
      <c r="E11" s="9" t="s">
        <v>11</v>
      </c>
    </row>
    <row r="12" spans="1:8" x14ac:dyDescent="0.25">
      <c r="C12" s="4" t="s">
        <v>12</v>
      </c>
      <c r="D12" s="3" t="s">
        <v>13</v>
      </c>
      <c r="E12" s="9" t="s">
        <v>14</v>
      </c>
    </row>
    <row r="14" spans="1:8" ht="203.25" x14ac:dyDescent="0.25">
      <c r="A14" s="2" t="s">
        <v>15</v>
      </c>
      <c r="B14" s="1">
        <v>1</v>
      </c>
      <c r="C14" s="2" t="s">
        <v>16</v>
      </c>
      <c r="D14" s="2" t="s">
        <v>17</v>
      </c>
      <c r="E14" s="10" t="s">
        <v>18</v>
      </c>
      <c r="F14" s="11">
        <v>0</v>
      </c>
      <c r="G14" s="12">
        <v>27</v>
      </c>
      <c r="H14" s="13">
        <f t="shared" ref="H14:H23" si="0">ROUND(ROUND(F14,2)*ROUND(G14,3),2)</f>
        <v>0</v>
      </c>
    </row>
    <row r="15" spans="1:8" ht="68.25" x14ac:dyDescent="0.25">
      <c r="A15" s="2" t="s">
        <v>15</v>
      </c>
      <c r="B15" s="1">
        <v>2</v>
      </c>
      <c r="C15" s="2" t="s">
        <v>19</v>
      </c>
      <c r="D15" s="2" t="s">
        <v>17</v>
      </c>
      <c r="E15" s="10" t="s">
        <v>20</v>
      </c>
      <c r="F15" s="11">
        <v>0</v>
      </c>
      <c r="G15" s="12">
        <v>150.70699999999999</v>
      </c>
      <c r="H15" s="13">
        <f t="shared" si="0"/>
        <v>0</v>
      </c>
    </row>
    <row r="16" spans="1:8" ht="79.5" x14ac:dyDescent="0.25">
      <c r="A16" s="2" t="s">
        <v>15</v>
      </c>
      <c r="B16" s="1">
        <v>3</v>
      </c>
      <c r="C16" s="2" t="s">
        <v>21</v>
      </c>
      <c r="D16" s="2" t="s">
        <v>17</v>
      </c>
      <c r="E16" s="10" t="s">
        <v>22</v>
      </c>
      <c r="F16" s="11">
        <v>0</v>
      </c>
      <c r="G16" s="12">
        <v>179.458</v>
      </c>
      <c r="H16" s="13">
        <f t="shared" si="0"/>
        <v>0</v>
      </c>
    </row>
    <row r="17" spans="1:8" ht="90.75" x14ac:dyDescent="0.25">
      <c r="A17" s="2" t="s">
        <v>15</v>
      </c>
      <c r="B17" s="1">
        <v>4</v>
      </c>
      <c r="C17" s="2" t="s">
        <v>23</v>
      </c>
      <c r="D17" s="2" t="s">
        <v>24</v>
      </c>
      <c r="E17" s="10" t="s">
        <v>25</v>
      </c>
      <c r="F17" s="11">
        <v>0</v>
      </c>
      <c r="G17" s="12">
        <v>58.76</v>
      </c>
      <c r="H17" s="13">
        <f t="shared" si="0"/>
        <v>0</v>
      </c>
    </row>
    <row r="18" spans="1:8" ht="68.25" x14ac:dyDescent="0.25">
      <c r="A18" s="2" t="s">
        <v>15</v>
      </c>
      <c r="B18" s="1">
        <v>5</v>
      </c>
      <c r="C18" s="2" t="s">
        <v>26</v>
      </c>
      <c r="D18" s="2" t="s">
        <v>17</v>
      </c>
      <c r="E18" s="10" t="s">
        <v>27</v>
      </c>
      <c r="F18" s="11">
        <v>0</v>
      </c>
      <c r="G18" s="12">
        <v>4527.1360000000004</v>
      </c>
      <c r="H18" s="13">
        <f t="shared" si="0"/>
        <v>0</v>
      </c>
    </row>
    <row r="19" spans="1:8" ht="57" x14ac:dyDescent="0.25">
      <c r="A19" s="2" t="s">
        <v>15</v>
      </c>
      <c r="B19" s="1">
        <v>6</v>
      </c>
      <c r="C19" s="2" t="s">
        <v>28</v>
      </c>
      <c r="D19" s="2" t="s">
        <v>17</v>
      </c>
      <c r="E19" s="10" t="s">
        <v>29</v>
      </c>
      <c r="F19" s="11">
        <v>0</v>
      </c>
      <c r="G19" s="12">
        <v>2237.424</v>
      </c>
      <c r="H19" s="13">
        <f t="shared" si="0"/>
        <v>0</v>
      </c>
    </row>
    <row r="20" spans="1:8" ht="45.75" x14ac:dyDescent="0.25">
      <c r="A20" s="2" t="s">
        <v>15</v>
      </c>
      <c r="B20" s="1">
        <v>7</v>
      </c>
      <c r="C20" s="2" t="s">
        <v>30</v>
      </c>
      <c r="D20" s="2" t="s">
        <v>17</v>
      </c>
      <c r="E20" s="10" t="s">
        <v>31</v>
      </c>
      <c r="F20" s="11">
        <v>0</v>
      </c>
      <c r="G20" s="12">
        <v>1955.3150000000001</v>
      </c>
      <c r="H20" s="13">
        <f t="shared" si="0"/>
        <v>0</v>
      </c>
    </row>
    <row r="21" spans="1:8" ht="102" x14ac:dyDescent="0.25">
      <c r="A21" s="2" t="s">
        <v>15</v>
      </c>
      <c r="B21" s="1">
        <v>8</v>
      </c>
      <c r="C21" s="2" t="s">
        <v>32</v>
      </c>
      <c r="D21" s="2" t="s">
        <v>24</v>
      </c>
      <c r="E21" s="10" t="s">
        <v>33</v>
      </c>
      <c r="F21" s="11">
        <v>0</v>
      </c>
      <c r="G21" s="12">
        <v>110</v>
      </c>
      <c r="H21" s="13">
        <f t="shared" si="0"/>
        <v>0</v>
      </c>
    </row>
    <row r="22" spans="1:8" x14ac:dyDescent="0.25">
      <c r="A22" s="2" t="s">
        <v>15</v>
      </c>
      <c r="B22" s="1">
        <v>9</v>
      </c>
      <c r="C22" s="2" t="s">
        <v>34</v>
      </c>
      <c r="D22" s="2" t="s">
        <v>17</v>
      </c>
      <c r="E22" s="14" t="s">
        <v>35</v>
      </c>
      <c r="F22" s="11">
        <v>0</v>
      </c>
      <c r="G22" s="12">
        <v>6755.22</v>
      </c>
      <c r="H22" s="13">
        <f t="shared" si="0"/>
        <v>0</v>
      </c>
    </row>
    <row r="23" spans="1:8" x14ac:dyDescent="0.25">
      <c r="A23" s="2" t="s">
        <v>15</v>
      </c>
      <c r="B23" s="1">
        <v>10</v>
      </c>
      <c r="C23" s="2" t="s">
        <v>36</v>
      </c>
      <c r="D23" s="2" t="s">
        <v>17</v>
      </c>
      <c r="E23" s="14" t="s">
        <v>37</v>
      </c>
      <c r="F23" s="11">
        <v>0</v>
      </c>
      <c r="G23" s="12">
        <v>6755.22</v>
      </c>
      <c r="H23" s="13">
        <f t="shared" si="0"/>
        <v>0</v>
      </c>
    </row>
    <row r="24" spans="1:8" x14ac:dyDescent="0.25">
      <c r="E24" s="9" t="s">
        <v>38</v>
      </c>
      <c r="F24" s="9"/>
      <c r="G24" s="9"/>
      <c r="H24" s="15">
        <f>SUM(H14:H23)</f>
        <v>0</v>
      </c>
    </row>
    <row r="26" spans="1:8" x14ac:dyDescent="0.25">
      <c r="C26" s="4" t="s">
        <v>6</v>
      </c>
      <c r="D26" s="3" t="s">
        <v>7</v>
      </c>
      <c r="E26" s="9" t="s">
        <v>8</v>
      </c>
    </row>
    <row r="27" spans="1:8" x14ac:dyDescent="0.25">
      <c r="C27" s="4" t="s">
        <v>9</v>
      </c>
      <c r="D27" s="3" t="s">
        <v>10</v>
      </c>
      <c r="E27" s="9" t="s">
        <v>11</v>
      </c>
    </row>
    <row r="28" spans="1:8" x14ac:dyDescent="0.25">
      <c r="C28" s="4" t="s">
        <v>12</v>
      </c>
      <c r="D28" s="3" t="s">
        <v>7</v>
      </c>
      <c r="E28" s="9" t="s">
        <v>39</v>
      </c>
    </row>
    <row r="30" spans="1:8" ht="68.25" x14ac:dyDescent="0.25">
      <c r="A30" s="2" t="s">
        <v>40</v>
      </c>
      <c r="B30" s="1">
        <v>1</v>
      </c>
      <c r="C30" s="2" t="s">
        <v>41</v>
      </c>
      <c r="D30" s="2" t="s">
        <v>42</v>
      </c>
      <c r="E30" s="10" t="s">
        <v>43</v>
      </c>
      <c r="F30" s="11">
        <v>0</v>
      </c>
      <c r="G30" s="12">
        <v>400.69</v>
      </c>
      <c r="H30" s="13">
        <f t="shared" ref="H30:H48" si="1">ROUND(ROUND(F30,2)*ROUND(G30,3),2)</f>
        <v>0</v>
      </c>
    </row>
    <row r="31" spans="1:8" ht="57" x14ac:dyDescent="0.25">
      <c r="A31" s="2" t="s">
        <v>40</v>
      </c>
      <c r="B31" s="1">
        <v>2</v>
      </c>
      <c r="C31" s="2" t="s">
        <v>44</v>
      </c>
      <c r="D31" s="2" t="s">
        <v>17</v>
      </c>
      <c r="E31" s="10" t="s">
        <v>45</v>
      </c>
      <c r="F31" s="11">
        <v>0</v>
      </c>
      <c r="G31" s="12">
        <v>1.0089999999999999</v>
      </c>
      <c r="H31" s="13">
        <f t="shared" si="1"/>
        <v>0</v>
      </c>
    </row>
    <row r="32" spans="1:8" ht="68.25" x14ac:dyDescent="0.25">
      <c r="A32" s="2" t="s">
        <v>40</v>
      </c>
      <c r="B32" s="1">
        <v>3</v>
      </c>
      <c r="C32" s="2" t="s">
        <v>46</v>
      </c>
      <c r="D32" s="2" t="s">
        <v>42</v>
      </c>
      <c r="E32" s="10" t="s">
        <v>47</v>
      </c>
      <c r="F32" s="11">
        <v>0</v>
      </c>
      <c r="G32" s="12">
        <v>915.73</v>
      </c>
      <c r="H32" s="13">
        <f t="shared" si="1"/>
        <v>0</v>
      </c>
    </row>
    <row r="33" spans="1:8" ht="57" x14ac:dyDescent="0.25">
      <c r="A33" s="2" t="s">
        <v>40</v>
      </c>
      <c r="B33" s="1">
        <v>4</v>
      </c>
      <c r="C33" s="2" t="s">
        <v>48</v>
      </c>
      <c r="D33" s="2" t="s">
        <v>17</v>
      </c>
      <c r="E33" s="10" t="s">
        <v>49</v>
      </c>
      <c r="F33" s="11">
        <v>0</v>
      </c>
      <c r="G33" s="12">
        <v>220.44200000000001</v>
      </c>
      <c r="H33" s="13">
        <f t="shared" si="1"/>
        <v>0</v>
      </c>
    </row>
    <row r="34" spans="1:8" ht="68.25" x14ac:dyDescent="0.25">
      <c r="A34" s="2" t="s">
        <v>40</v>
      </c>
      <c r="B34" s="1">
        <v>5</v>
      </c>
      <c r="C34" s="2" t="s">
        <v>50</v>
      </c>
      <c r="D34" s="2" t="s">
        <v>42</v>
      </c>
      <c r="E34" s="10" t="s">
        <v>51</v>
      </c>
      <c r="F34" s="11">
        <v>0</v>
      </c>
      <c r="G34" s="12">
        <v>20.5</v>
      </c>
      <c r="H34" s="13">
        <f t="shared" si="1"/>
        <v>0</v>
      </c>
    </row>
    <row r="35" spans="1:8" ht="68.25" x14ac:dyDescent="0.25">
      <c r="A35" s="2" t="s">
        <v>40</v>
      </c>
      <c r="B35" s="1">
        <v>6</v>
      </c>
      <c r="C35" s="2" t="s">
        <v>52</v>
      </c>
      <c r="D35" s="2" t="s">
        <v>17</v>
      </c>
      <c r="E35" s="10" t="s">
        <v>53</v>
      </c>
      <c r="F35" s="11">
        <v>0</v>
      </c>
      <c r="G35" s="12">
        <v>3.0249999999999999</v>
      </c>
      <c r="H35" s="13">
        <f t="shared" si="1"/>
        <v>0</v>
      </c>
    </row>
    <row r="36" spans="1:8" ht="68.25" x14ac:dyDescent="0.25">
      <c r="A36" s="2" t="s">
        <v>40</v>
      </c>
      <c r="B36" s="1">
        <v>7</v>
      </c>
      <c r="C36" s="2" t="s">
        <v>54</v>
      </c>
      <c r="D36" s="2" t="s">
        <v>42</v>
      </c>
      <c r="E36" s="10" t="s">
        <v>55</v>
      </c>
      <c r="F36" s="11">
        <v>0</v>
      </c>
      <c r="G36" s="12">
        <v>55.62</v>
      </c>
      <c r="H36" s="13">
        <f t="shared" si="1"/>
        <v>0</v>
      </c>
    </row>
    <row r="37" spans="1:8" ht="79.5" x14ac:dyDescent="0.25">
      <c r="A37" s="2" t="s">
        <v>40</v>
      </c>
      <c r="B37" s="1">
        <v>8</v>
      </c>
      <c r="C37" s="2" t="s">
        <v>56</v>
      </c>
      <c r="D37" s="2" t="s">
        <v>42</v>
      </c>
      <c r="E37" s="10" t="s">
        <v>57</v>
      </c>
      <c r="F37" s="11">
        <v>0</v>
      </c>
      <c r="G37" s="12">
        <v>564.31600000000003</v>
      </c>
      <c r="H37" s="13">
        <f t="shared" si="1"/>
        <v>0</v>
      </c>
    </row>
    <row r="38" spans="1:8" ht="68.25" x14ac:dyDescent="0.25">
      <c r="A38" s="2" t="s">
        <v>40</v>
      </c>
      <c r="B38" s="1">
        <v>9</v>
      </c>
      <c r="C38" s="2" t="s">
        <v>58</v>
      </c>
      <c r="D38" s="2" t="s">
        <v>42</v>
      </c>
      <c r="E38" s="10" t="s">
        <v>59</v>
      </c>
      <c r="F38" s="11">
        <v>0</v>
      </c>
      <c r="G38" s="12">
        <v>161.63</v>
      </c>
      <c r="H38" s="13">
        <f t="shared" si="1"/>
        <v>0</v>
      </c>
    </row>
    <row r="39" spans="1:8" ht="57" x14ac:dyDescent="0.25">
      <c r="A39" s="2" t="s">
        <v>40</v>
      </c>
      <c r="B39" s="1">
        <v>10</v>
      </c>
      <c r="C39" s="2" t="s">
        <v>60</v>
      </c>
      <c r="D39" s="2" t="s">
        <v>42</v>
      </c>
      <c r="E39" s="10" t="s">
        <v>61</v>
      </c>
      <c r="F39" s="11">
        <v>0</v>
      </c>
      <c r="G39" s="12">
        <v>334.983</v>
      </c>
      <c r="H39" s="13">
        <f t="shared" si="1"/>
        <v>0</v>
      </c>
    </row>
    <row r="40" spans="1:8" ht="68.25" x14ac:dyDescent="0.25">
      <c r="A40" s="2" t="s">
        <v>40</v>
      </c>
      <c r="B40" s="1">
        <v>11</v>
      </c>
      <c r="C40" s="2" t="s">
        <v>62</v>
      </c>
      <c r="D40" s="2" t="s">
        <v>42</v>
      </c>
      <c r="E40" s="10" t="s">
        <v>63</v>
      </c>
      <c r="F40" s="11">
        <v>0</v>
      </c>
      <c r="G40" s="12">
        <v>15.939</v>
      </c>
      <c r="H40" s="13">
        <f t="shared" si="1"/>
        <v>0</v>
      </c>
    </row>
    <row r="41" spans="1:8" ht="57" x14ac:dyDescent="0.25">
      <c r="A41" s="2" t="s">
        <v>40</v>
      </c>
      <c r="B41" s="1">
        <v>12</v>
      </c>
      <c r="C41" s="2" t="s">
        <v>64</v>
      </c>
      <c r="D41" s="2" t="s">
        <v>42</v>
      </c>
      <c r="E41" s="10" t="s">
        <v>65</v>
      </c>
      <c r="F41" s="11">
        <v>0</v>
      </c>
      <c r="G41" s="12">
        <v>24.6</v>
      </c>
      <c r="H41" s="13">
        <f t="shared" si="1"/>
        <v>0</v>
      </c>
    </row>
    <row r="42" spans="1:8" ht="79.5" x14ac:dyDescent="0.25">
      <c r="A42" s="2" t="s">
        <v>40</v>
      </c>
      <c r="B42" s="1">
        <v>13</v>
      </c>
      <c r="C42" s="2" t="s">
        <v>66</v>
      </c>
      <c r="D42" s="2" t="s">
        <v>42</v>
      </c>
      <c r="E42" s="10" t="s">
        <v>67</v>
      </c>
      <c r="F42" s="11">
        <v>0</v>
      </c>
      <c r="G42" s="12">
        <v>58</v>
      </c>
      <c r="H42" s="13">
        <f t="shared" si="1"/>
        <v>0</v>
      </c>
    </row>
    <row r="43" spans="1:8" ht="68.25" x14ac:dyDescent="0.25">
      <c r="A43" s="2" t="s">
        <v>40</v>
      </c>
      <c r="B43" s="1">
        <v>14</v>
      </c>
      <c r="C43" s="2" t="s">
        <v>68</v>
      </c>
      <c r="D43" s="2" t="s">
        <v>69</v>
      </c>
      <c r="E43" s="10" t="s">
        <v>70</v>
      </c>
      <c r="F43" s="11">
        <v>0</v>
      </c>
      <c r="G43" s="12">
        <v>5</v>
      </c>
      <c r="H43" s="13">
        <f t="shared" si="1"/>
        <v>0</v>
      </c>
    </row>
    <row r="44" spans="1:8" ht="113.25" x14ac:dyDescent="0.25">
      <c r="A44" s="2" t="s">
        <v>40</v>
      </c>
      <c r="B44" s="1">
        <v>15</v>
      </c>
      <c r="C44" s="2" t="s">
        <v>71</v>
      </c>
      <c r="D44" s="2" t="s">
        <v>72</v>
      </c>
      <c r="E44" s="10" t="s">
        <v>73</v>
      </c>
      <c r="F44" s="11">
        <v>0</v>
      </c>
      <c r="G44" s="12">
        <v>1</v>
      </c>
      <c r="H44" s="13">
        <f t="shared" si="1"/>
        <v>0</v>
      </c>
    </row>
    <row r="45" spans="1:8" x14ac:dyDescent="0.25">
      <c r="A45" s="2" t="s">
        <v>40</v>
      </c>
      <c r="B45" s="1">
        <v>16</v>
      </c>
      <c r="C45" s="2" t="s">
        <v>74</v>
      </c>
      <c r="D45" s="2" t="s">
        <v>17</v>
      </c>
      <c r="E45" s="14" t="s">
        <v>75</v>
      </c>
      <c r="F45" s="11">
        <v>0</v>
      </c>
      <c r="G45" s="12">
        <v>745.02200000000005</v>
      </c>
      <c r="H45" s="13">
        <f t="shared" si="1"/>
        <v>0</v>
      </c>
    </row>
    <row r="46" spans="1:8" x14ac:dyDescent="0.25">
      <c r="A46" s="2" t="s">
        <v>40</v>
      </c>
      <c r="B46" s="1">
        <v>17</v>
      </c>
      <c r="C46" s="2" t="s">
        <v>76</v>
      </c>
      <c r="D46" s="2" t="s">
        <v>17</v>
      </c>
      <c r="E46" s="14" t="s">
        <v>77</v>
      </c>
      <c r="F46" s="11">
        <v>0</v>
      </c>
      <c r="G46" s="12">
        <v>745.02200000000005</v>
      </c>
      <c r="H46" s="13">
        <f t="shared" si="1"/>
        <v>0</v>
      </c>
    </row>
    <row r="47" spans="1:8" x14ac:dyDescent="0.25">
      <c r="A47" s="2" t="s">
        <v>40</v>
      </c>
      <c r="B47" s="1">
        <v>18</v>
      </c>
      <c r="C47" s="2" t="s">
        <v>78</v>
      </c>
      <c r="D47" s="2" t="s">
        <v>17</v>
      </c>
      <c r="E47" s="14" t="s">
        <v>79</v>
      </c>
      <c r="F47" s="11">
        <v>0</v>
      </c>
      <c r="G47" s="12">
        <v>745.02200000000005</v>
      </c>
      <c r="H47" s="13">
        <f t="shared" si="1"/>
        <v>0</v>
      </c>
    </row>
    <row r="48" spans="1:8" ht="57" x14ac:dyDescent="0.25">
      <c r="A48" s="2" t="s">
        <v>40</v>
      </c>
      <c r="B48" s="1">
        <v>19</v>
      </c>
      <c r="C48" s="2" t="s">
        <v>80</v>
      </c>
      <c r="D48" s="2" t="s">
        <v>69</v>
      </c>
      <c r="E48" s="10" t="s">
        <v>81</v>
      </c>
      <c r="F48" s="11">
        <v>0</v>
      </c>
      <c r="G48" s="12">
        <v>1</v>
      </c>
      <c r="H48" s="13">
        <f t="shared" si="1"/>
        <v>0</v>
      </c>
    </row>
    <row r="49" spans="1:8" x14ac:dyDescent="0.25">
      <c r="E49" s="9" t="s">
        <v>38</v>
      </c>
      <c r="F49" s="9"/>
      <c r="G49" s="9"/>
      <c r="H49" s="15">
        <f>SUM(H30:H48)</f>
        <v>0</v>
      </c>
    </row>
    <row r="51" spans="1:8" x14ac:dyDescent="0.25">
      <c r="C51" s="4" t="s">
        <v>6</v>
      </c>
      <c r="D51" s="3" t="s">
        <v>7</v>
      </c>
      <c r="E51" s="9" t="s">
        <v>8</v>
      </c>
    </row>
    <row r="52" spans="1:8" x14ac:dyDescent="0.25">
      <c r="C52" s="4" t="s">
        <v>9</v>
      </c>
      <c r="D52" s="3" t="s">
        <v>10</v>
      </c>
      <c r="E52" s="9" t="s">
        <v>11</v>
      </c>
    </row>
    <row r="53" spans="1:8" x14ac:dyDescent="0.25">
      <c r="C53" s="4" t="s">
        <v>12</v>
      </c>
      <c r="D53" s="3" t="s">
        <v>82</v>
      </c>
      <c r="E53" s="9" t="s">
        <v>83</v>
      </c>
    </row>
    <row r="54" spans="1:8" x14ac:dyDescent="0.25">
      <c r="C54" s="4" t="s">
        <v>84</v>
      </c>
      <c r="D54" s="3" t="s">
        <v>7</v>
      </c>
      <c r="E54" s="9" t="s">
        <v>85</v>
      </c>
    </row>
    <row r="55" spans="1:8" x14ac:dyDescent="0.25">
      <c r="C55" s="4" t="s">
        <v>86</v>
      </c>
      <c r="D55" s="3" t="s">
        <v>7</v>
      </c>
      <c r="E55" s="9" t="s">
        <v>87</v>
      </c>
    </row>
    <row r="57" spans="1:8" ht="68.25" x14ac:dyDescent="0.25">
      <c r="A57" s="2" t="s">
        <v>88</v>
      </c>
      <c r="B57" s="1">
        <v>1</v>
      </c>
      <c r="C57" s="2" t="s">
        <v>89</v>
      </c>
      <c r="D57" s="2" t="s">
        <v>42</v>
      </c>
      <c r="E57" s="10" t="s">
        <v>90</v>
      </c>
      <c r="F57" s="11">
        <v>0</v>
      </c>
      <c r="G57" s="12">
        <v>39.295999999999999</v>
      </c>
      <c r="H57" s="13">
        <f>ROUND(ROUND(F57,2)*ROUND(G57,3),2)</f>
        <v>0</v>
      </c>
    </row>
    <row r="58" spans="1:8" ht="90.75" x14ac:dyDescent="0.25">
      <c r="A58" s="2" t="s">
        <v>88</v>
      </c>
      <c r="B58" s="1">
        <v>2</v>
      </c>
      <c r="C58" s="2" t="s">
        <v>91</v>
      </c>
      <c r="D58" s="2" t="s">
        <v>17</v>
      </c>
      <c r="E58" s="10" t="s">
        <v>92</v>
      </c>
      <c r="F58" s="11">
        <v>0</v>
      </c>
      <c r="G58" s="12">
        <v>23.146000000000001</v>
      </c>
      <c r="H58" s="13">
        <f>ROUND(ROUND(F58,2)*ROUND(G58,3),2)</f>
        <v>0</v>
      </c>
    </row>
    <row r="59" spans="1:8" ht="90.75" x14ac:dyDescent="0.25">
      <c r="A59" s="2" t="s">
        <v>88</v>
      </c>
      <c r="B59" s="1">
        <v>3</v>
      </c>
      <c r="C59" s="2" t="s">
        <v>93</v>
      </c>
      <c r="D59" s="2" t="s">
        <v>94</v>
      </c>
      <c r="E59" s="10" t="s">
        <v>95</v>
      </c>
      <c r="F59" s="11">
        <v>0</v>
      </c>
      <c r="G59" s="12">
        <v>4397.6639999999998</v>
      </c>
      <c r="H59" s="13">
        <f>ROUND(ROUND(F59,2)*ROUND(G59,3),2)</f>
        <v>0</v>
      </c>
    </row>
    <row r="60" spans="1:8" x14ac:dyDescent="0.25">
      <c r="E60" s="9" t="s">
        <v>38</v>
      </c>
      <c r="F60" s="9"/>
      <c r="G60" s="9"/>
      <c r="H60" s="15">
        <f>SUM(H57:H59)</f>
        <v>0</v>
      </c>
    </row>
    <row r="62" spans="1:8" x14ac:dyDescent="0.25">
      <c r="C62" s="4" t="s">
        <v>6</v>
      </c>
      <c r="D62" s="3" t="s">
        <v>7</v>
      </c>
      <c r="E62" s="9" t="s">
        <v>8</v>
      </c>
    </row>
    <row r="63" spans="1:8" x14ac:dyDescent="0.25">
      <c r="C63" s="4" t="s">
        <v>9</v>
      </c>
      <c r="D63" s="3" t="s">
        <v>10</v>
      </c>
      <c r="E63" s="9" t="s">
        <v>11</v>
      </c>
    </row>
    <row r="64" spans="1:8" x14ac:dyDescent="0.25">
      <c r="C64" s="4" t="s">
        <v>12</v>
      </c>
      <c r="D64" s="3" t="s">
        <v>82</v>
      </c>
      <c r="E64" s="9" t="s">
        <v>83</v>
      </c>
    </row>
    <row r="65" spans="1:8" x14ac:dyDescent="0.25">
      <c r="C65" s="4" t="s">
        <v>84</v>
      </c>
      <c r="D65" s="3" t="s">
        <v>7</v>
      </c>
      <c r="E65" s="9" t="s">
        <v>85</v>
      </c>
    </row>
    <row r="66" spans="1:8" x14ac:dyDescent="0.25">
      <c r="C66" s="4" t="s">
        <v>86</v>
      </c>
      <c r="D66" s="3" t="s">
        <v>82</v>
      </c>
      <c r="E66" s="9" t="s">
        <v>96</v>
      </c>
    </row>
    <row r="68" spans="1:8" ht="68.25" x14ac:dyDescent="0.25">
      <c r="A68" s="2" t="s">
        <v>97</v>
      </c>
      <c r="B68" s="1">
        <v>1</v>
      </c>
      <c r="C68" s="2" t="s">
        <v>89</v>
      </c>
      <c r="D68" s="2" t="s">
        <v>42</v>
      </c>
      <c r="E68" s="10" t="s">
        <v>90</v>
      </c>
      <c r="F68" s="11">
        <v>0</v>
      </c>
      <c r="G68" s="12">
        <v>148.21</v>
      </c>
      <c r="H68" s="13">
        <f>ROUND(ROUND(F68,2)*ROUND(G68,3),2)</f>
        <v>0</v>
      </c>
    </row>
    <row r="69" spans="1:8" ht="57" x14ac:dyDescent="0.25">
      <c r="A69" s="2" t="s">
        <v>97</v>
      </c>
      <c r="B69" s="1">
        <v>2</v>
      </c>
      <c r="C69" s="2" t="s">
        <v>98</v>
      </c>
      <c r="D69" s="2" t="s">
        <v>17</v>
      </c>
      <c r="E69" s="10" t="s">
        <v>99</v>
      </c>
      <c r="F69" s="11">
        <v>0</v>
      </c>
      <c r="G69" s="12">
        <v>225.077</v>
      </c>
      <c r="H69" s="13">
        <f>ROUND(ROUND(F69,2)*ROUND(G69,3),2)</f>
        <v>0</v>
      </c>
    </row>
    <row r="70" spans="1:8" ht="57" x14ac:dyDescent="0.25">
      <c r="A70" s="2" t="s">
        <v>97</v>
      </c>
      <c r="B70" s="1">
        <v>3</v>
      </c>
      <c r="C70" s="2" t="s">
        <v>100</v>
      </c>
      <c r="D70" s="2" t="s">
        <v>94</v>
      </c>
      <c r="E70" s="10" t="s">
        <v>101</v>
      </c>
      <c r="F70" s="11">
        <v>0</v>
      </c>
      <c r="G70" s="12">
        <v>7676</v>
      </c>
      <c r="H70" s="13">
        <f>ROUND(ROUND(F70,2)*ROUND(G70,3),2)</f>
        <v>0</v>
      </c>
    </row>
    <row r="71" spans="1:8" x14ac:dyDescent="0.25">
      <c r="E71" s="9" t="s">
        <v>38</v>
      </c>
      <c r="F71" s="9"/>
      <c r="G71" s="9"/>
      <c r="H71" s="15">
        <f>SUM(H68:H70)</f>
        <v>0</v>
      </c>
    </row>
    <row r="73" spans="1:8" x14ac:dyDescent="0.25">
      <c r="C73" s="4" t="s">
        <v>6</v>
      </c>
      <c r="D73" s="3" t="s">
        <v>7</v>
      </c>
      <c r="E73" s="9" t="s">
        <v>8</v>
      </c>
    </row>
    <row r="74" spans="1:8" x14ac:dyDescent="0.25">
      <c r="C74" s="4" t="s">
        <v>9</v>
      </c>
      <c r="D74" s="3" t="s">
        <v>10</v>
      </c>
      <c r="E74" s="9" t="s">
        <v>11</v>
      </c>
    </row>
    <row r="75" spans="1:8" x14ac:dyDescent="0.25">
      <c r="C75" s="4" t="s">
        <v>12</v>
      </c>
      <c r="D75" s="3" t="s">
        <v>82</v>
      </c>
      <c r="E75" s="9" t="s">
        <v>83</v>
      </c>
    </row>
    <row r="76" spans="1:8" x14ac:dyDescent="0.25">
      <c r="C76" s="4" t="s">
        <v>84</v>
      </c>
      <c r="D76" s="3" t="s">
        <v>7</v>
      </c>
      <c r="E76" s="9" t="s">
        <v>85</v>
      </c>
    </row>
    <row r="77" spans="1:8" x14ac:dyDescent="0.25">
      <c r="C77" s="4" t="s">
        <v>86</v>
      </c>
      <c r="D77" s="3" t="s">
        <v>102</v>
      </c>
      <c r="E77" s="9" t="s">
        <v>103</v>
      </c>
    </row>
    <row r="79" spans="1:8" ht="68.25" x14ac:dyDescent="0.25">
      <c r="A79" s="2" t="s">
        <v>104</v>
      </c>
      <c r="B79" s="1">
        <v>1</v>
      </c>
      <c r="C79" s="2" t="s">
        <v>105</v>
      </c>
      <c r="D79" s="2" t="s">
        <v>69</v>
      </c>
      <c r="E79" s="10" t="s">
        <v>106</v>
      </c>
      <c r="F79" s="11">
        <v>0</v>
      </c>
      <c r="G79" s="12">
        <v>1</v>
      </c>
      <c r="H79" s="13">
        <f t="shared" ref="H79:H86" si="2">ROUND(ROUND(F79,2)*ROUND(G79,3),2)</f>
        <v>0</v>
      </c>
    </row>
    <row r="80" spans="1:8" ht="79.5" x14ac:dyDescent="0.25">
      <c r="A80" s="2" t="s">
        <v>104</v>
      </c>
      <c r="B80" s="1">
        <v>2</v>
      </c>
      <c r="C80" s="2" t="s">
        <v>107</v>
      </c>
      <c r="D80" s="2" t="s">
        <v>24</v>
      </c>
      <c r="E80" s="10" t="s">
        <v>108</v>
      </c>
      <c r="F80" s="11">
        <v>0</v>
      </c>
      <c r="G80" s="12">
        <v>1922</v>
      </c>
      <c r="H80" s="13">
        <f t="shared" si="2"/>
        <v>0</v>
      </c>
    </row>
    <row r="81" spans="1:8" ht="79.5" x14ac:dyDescent="0.25">
      <c r="A81" s="2" t="s">
        <v>104</v>
      </c>
      <c r="B81" s="1">
        <v>3</v>
      </c>
      <c r="C81" s="2" t="s">
        <v>109</v>
      </c>
      <c r="D81" s="2" t="s">
        <v>24</v>
      </c>
      <c r="E81" s="10" t="s">
        <v>110</v>
      </c>
      <c r="F81" s="11">
        <v>0</v>
      </c>
      <c r="G81" s="12">
        <v>1</v>
      </c>
      <c r="H81" s="13">
        <f t="shared" si="2"/>
        <v>0</v>
      </c>
    </row>
    <row r="82" spans="1:8" ht="57" x14ac:dyDescent="0.25">
      <c r="A82" s="2" t="s">
        <v>104</v>
      </c>
      <c r="B82" s="1">
        <v>4</v>
      </c>
      <c r="C82" s="2" t="s">
        <v>111</v>
      </c>
      <c r="D82" s="2" t="s">
        <v>94</v>
      </c>
      <c r="E82" s="10" t="s">
        <v>112</v>
      </c>
      <c r="F82" s="11">
        <v>0</v>
      </c>
      <c r="G82" s="12">
        <v>11970</v>
      </c>
      <c r="H82" s="13">
        <f t="shared" si="2"/>
        <v>0</v>
      </c>
    </row>
    <row r="83" spans="1:8" ht="45.75" x14ac:dyDescent="0.25">
      <c r="A83" s="2" t="s">
        <v>104</v>
      </c>
      <c r="B83" s="1">
        <v>5</v>
      </c>
      <c r="C83" s="2" t="s">
        <v>113</v>
      </c>
      <c r="D83" s="2" t="s">
        <v>24</v>
      </c>
      <c r="E83" s="10" t="s">
        <v>114</v>
      </c>
      <c r="F83" s="11">
        <v>0</v>
      </c>
      <c r="G83" s="12">
        <v>132.80000000000001</v>
      </c>
      <c r="H83" s="13">
        <f t="shared" si="2"/>
        <v>0</v>
      </c>
    </row>
    <row r="84" spans="1:8" ht="45.75" x14ac:dyDescent="0.25">
      <c r="A84" s="2" t="s">
        <v>104</v>
      </c>
      <c r="B84" s="1">
        <v>6</v>
      </c>
      <c r="C84" s="2" t="s">
        <v>115</v>
      </c>
      <c r="D84" s="2" t="s">
        <v>24</v>
      </c>
      <c r="E84" s="10" t="s">
        <v>116</v>
      </c>
      <c r="F84" s="11">
        <v>0</v>
      </c>
      <c r="G84" s="12">
        <v>1</v>
      </c>
      <c r="H84" s="13">
        <f t="shared" si="2"/>
        <v>0</v>
      </c>
    </row>
    <row r="85" spans="1:8" x14ac:dyDescent="0.25">
      <c r="A85" s="2" t="s">
        <v>104</v>
      </c>
      <c r="B85" s="1">
        <v>7</v>
      </c>
      <c r="C85" s="2" t="s">
        <v>117</v>
      </c>
      <c r="D85" s="2" t="s">
        <v>69</v>
      </c>
      <c r="E85" s="14" t="s">
        <v>118</v>
      </c>
      <c r="F85" s="11">
        <v>0</v>
      </c>
      <c r="G85" s="12">
        <v>20</v>
      </c>
      <c r="H85" s="13">
        <f t="shared" si="2"/>
        <v>0</v>
      </c>
    </row>
    <row r="86" spans="1:8" ht="113.25" x14ac:dyDescent="0.25">
      <c r="A86" s="2" t="s">
        <v>104</v>
      </c>
      <c r="B86" s="1">
        <v>8</v>
      </c>
      <c r="C86" s="2" t="s">
        <v>119</v>
      </c>
      <c r="D86" s="2" t="s">
        <v>72</v>
      </c>
      <c r="E86" s="10" t="s">
        <v>120</v>
      </c>
      <c r="F86" s="11">
        <v>0</v>
      </c>
      <c r="G86" s="12">
        <v>1</v>
      </c>
      <c r="H86" s="13">
        <f t="shared" si="2"/>
        <v>0</v>
      </c>
    </row>
    <row r="87" spans="1:8" x14ac:dyDescent="0.25">
      <c r="E87" s="9" t="s">
        <v>38</v>
      </c>
      <c r="F87" s="9"/>
      <c r="G87" s="9"/>
      <c r="H87" s="15">
        <f>SUM(H79:H86)</f>
        <v>0</v>
      </c>
    </row>
    <row r="89" spans="1:8" x14ac:dyDescent="0.25">
      <c r="C89" s="4" t="s">
        <v>6</v>
      </c>
      <c r="D89" s="3" t="s">
        <v>7</v>
      </c>
      <c r="E89" s="9" t="s">
        <v>8</v>
      </c>
    </row>
    <row r="90" spans="1:8" x14ac:dyDescent="0.25">
      <c r="C90" s="4" t="s">
        <v>9</v>
      </c>
      <c r="D90" s="3" t="s">
        <v>10</v>
      </c>
      <c r="E90" s="9" t="s">
        <v>11</v>
      </c>
    </row>
    <row r="91" spans="1:8" x14ac:dyDescent="0.25">
      <c r="C91" s="4" t="s">
        <v>12</v>
      </c>
      <c r="D91" s="3" t="s">
        <v>82</v>
      </c>
      <c r="E91" s="9" t="s">
        <v>83</v>
      </c>
    </row>
    <row r="92" spans="1:8" x14ac:dyDescent="0.25">
      <c r="C92" s="4" t="s">
        <v>84</v>
      </c>
      <c r="D92" s="3" t="s">
        <v>7</v>
      </c>
      <c r="E92" s="9" t="s">
        <v>85</v>
      </c>
    </row>
    <row r="93" spans="1:8" x14ac:dyDescent="0.25">
      <c r="C93" s="4" t="s">
        <v>86</v>
      </c>
      <c r="D93" s="3" t="s">
        <v>121</v>
      </c>
      <c r="E93" s="9" t="s">
        <v>122</v>
      </c>
    </row>
    <row r="95" spans="1:8" ht="68.25" x14ac:dyDescent="0.25">
      <c r="A95" s="2" t="s">
        <v>123</v>
      </c>
      <c r="B95" s="1">
        <v>1</v>
      </c>
      <c r="C95" s="2" t="s">
        <v>89</v>
      </c>
      <c r="D95" s="2" t="s">
        <v>42</v>
      </c>
      <c r="E95" s="10" t="s">
        <v>90</v>
      </c>
      <c r="F95" s="11">
        <v>0</v>
      </c>
      <c r="G95" s="12">
        <v>131.34899999999999</v>
      </c>
      <c r="H95" s="13">
        <f t="shared" ref="H95:H101" si="3">ROUND(ROUND(F95,2)*ROUND(G95,3),2)</f>
        <v>0</v>
      </c>
    </row>
    <row r="96" spans="1:8" ht="57" x14ac:dyDescent="0.25">
      <c r="A96" s="2" t="s">
        <v>123</v>
      </c>
      <c r="B96" s="1">
        <v>2</v>
      </c>
      <c r="C96" s="2" t="s">
        <v>124</v>
      </c>
      <c r="D96" s="2" t="s">
        <v>17</v>
      </c>
      <c r="E96" s="10" t="s">
        <v>125</v>
      </c>
      <c r="F96" s="11">
        <v>0</v>
      </c>
      <c r="G96" s="12">
        <v>73.686999999999998</v>
      </c>
      <c r="H96" s="13">
        <f t="shared" si="3"/>
        <v>0</v>
      </c>
    </row>
    <row r="97" spans="1:8" ht="68.25" x14ac:dyDescent="0.25">
      <c r="A97" s="2" t="s">
        <v>123</v>
      </c>
      <c r="B97" s="1">
        <v>3</v>
      </c>
      <c r="C97" s="2" t="s">
        <v>126</v>
      </c>
      <c r="D97" s="2" t="s">
        <v>94</v>
      </c>
      <c r="E97" s="10" t="s">
        <v>127</v>
      </c>
      <c r="F97" s="11">
        <v>0</v>
      </c>
      <c r="G97" s="12">
        <v>15782.982</v>
      </c>
      <c r="H97" s="13">
        <f t="shared" si="3"/>
        <v>0</v>
      </c>
    </row>
    <row r="98" spans="1:8" ht="68.25" x14ac:dyDescent="0.25">
      <c r="A98" s="2" t="s">
        <v>123</v>
      </c>
      <c r="B98" s="1">
        <v>4</v>
      </c>
      <c r="C98" s="2" t="s">
        <v>128</v>
      </c>
      <c r="D98" s="2" t="s">
        <v>42</v>
      </c>
      <c r="E98" s="10" t="s">
        <v>129</v>
      </c>
      <c r="F98" s="11">
        <v>0</v>
      </c>
      <c r="G98" s="12">
        <v>1177.6369999999999</v>
      </c>
      <c r="H98" s="13">
        <f t="shared" si="3"/>
        <v>0</v>
      </c>
    </row>
    <row r="99" spans="1:8" ht="68.25" x14ac:dyDescent="0.25">
      <c r="A99" s="2" t="s">
        <v>123</v>
      </c>
      <c r="B99" s="1">
        <v>5</v>
      </c>
      <c r="C99" s="2" t="s">
        <v>130</v>
      </c>
      <c r="D99" s="2" t="s">
        <v>17</v>
      </c>
      <c r="E99" s="10" t="s">
        <v>131</v>
      </c>
      <c r="F99" s="11">
        <v>0</v>
      </c>
      <c r="G99" s="12">
        <v>180.39</v>
      </c>
      <c r="H99" s="13">
        <f t="shared" si="3"/>
        <v>0</v>
      </c>
    </row>
    <row r="100" spans="1:8" ht="57" x14ac:dyDescent="0.25">
      <c r="A100" s="2" t="s">
        <v>123</v>
      </c>
      <c r="B100" s="1">
        <v>6</v>
      </c>
      <c r="C100" s="2" t="s">
        <v>132</v>
      </c>
      <c r="D100" s="2" t="s">
        <v>94</v>
      </c>
      <c r="E100" s="10" t="s">
        <v>133</v>
      </c>
      <c r="F100" s="11">
        <v>0</v>
      </c>
      <c r="G100" s="12">
        <v>14431.155000000001</v>
      </c>
      <c r="H100" s="13">
        <f t="shared" si="3"/>
        <v>0</v>
      </c>
    </row>
    <row r="101" spans="1:8" x14ac:dyDescent="0.25">
      <c r="A101" s="2" t="s">
        <v>123</v>
      </c>
      <c r="B101" s="1">
        <v>7</v>
      </c>
      <c r="C101" s="2" t="s">
        <v>134</v>
      </c>
      <c r="D101" s="2" t="s">
        <v>42</v>
      </c>
      <c r="E101" s="14" t="s">
        <v>135</v>
      </c>
      <c r="F101" s="11">
        <v>0</v>
      </c>
      <c r="G101" s="12">
        <v>750</v>
      </c>
      <c r="H101" s="13">
        <f t="shared" si="3"/>
        <v>0</v>
      </c>
    </row>
    <row r="102" spans="1:8" x14ac:dyDescent="0.25">
      <c r="E102" s="9" t="s">
        <v>38</v>
      </c>
      <c r="F102" s="9"/>
      <c r="G102" s="9"/>
      <c r="H102" s="15">
        <f>SUM(H95:H101)</f>
        <v>0</v>
      </c>
    </row>
    <row r="104" spans="1:8" x14ac:dyDescent="0.25">
      <c r="C104" s="4" t="s">
        <v>6</v>
      </c>
      <c r="D104" s="3" t="s">
        <v>7</v>
      </c>
      <c r="E104" s="9" t="s">
        <v>8</v>
      </c>
    </row>
    <row r="105" spans="1:8" x14ac:dyDescent="0.25">
      <c r="C105" s="4" t="s">
        <v>9</v>
      </c>
      <c r="D105" s="3" t="s">
        <v>10</v>
      </c>
      <c r="E105" s="9" t="s">
        <v>11</v>
      </c>
    </row>
    <row r="106" spans="1:8" x14ac:dyDescent="0.25">
      <c r="C106" s="4" t="s">
        <v>12</v>
      </c>
      <c r="D106" s="3" t="s">
        <v>82</v>
      </c>
      <c r="E106" s="9" t="s">
        <v>83</v>
      </c>
    </row>
    <row r="107" spans="1:8" x14ac:dyDescent="0.25">
      <c r="C107" s="4" t="s">
        <v>84</v>
      </c>
      <c r="D107" s="3" t="s">
        <v>7</v>
      </c>
      <c r="E107" s="9" t="s">
        <v>85</v>
      </c>
    </row>
    <row r="108" spans="1:8" x14ac:dyDescent="0.25">
      <c r="C108" s="4" t="s">
        <v>86</v>
      </c>
      <c r="D108" s="3" t="s">
        <v>136</v>
      </c>
      <c r="E108" s="9" t="s">
        <v>137</v>
      </c>
    </row>
    <row r="110" spans="1:8" ht="68.25" x14ac:dyDescent="0.25">
      <c r="A110" s="2" t="s">
        <v>138</v>
      </c>
      <c r="B110" s="1">
        <v>1</v>
      </c>
      <c r="C110" s="2" t="s">
        <v>139</v>
      </c>
      <c r="D110" s="2" t="s">
        <v>42</v>
      </c>
      <c r="E110" s="10" t="s">
        <v>140</v>
      </c>
      <c r="F110" s="11">
        <v>0</v>
      </c>
      <c r="G110" s="12">
        <v>1578.39</v>
      </c>
      <c r="H110" s="13">
        <f>ROUND(ROUND(F110,2)*ROUND(G110,3),2)</f>
        <v>0</v>
      </c>
    </row>
    <row r="111" spans="1:8" x14ac:dyDescent="0.25">
      <c r="A111" s="2" t="s">
        <v>138</v>
      </c>
      <c r="B111" s="1">
        <v>2</v>
      </c>
      <c r="C111" s="2" t="s">
        <v>141</v>
      </c>
      <c r="D111" s="2" t="s">
        <v>42</v>
      </c>
      <c r="E111" s="14" t="s">
        <v>142</v>
      </c>
      <c r="F111" s="11">
        <v>0</v>
      </c>
      <c r="G111" s="12">
        <v>1578.39</v>
      </c>
      <c r="H111" s="13">
        <f>ROUND(ROUND(F111,2)*ROUND(G111,3),2)</f>
        <v>0</v>
      </c>
    </row>
    <row r="112" spans="1:8" x14ac:dyDescent="0.25">
      <c r="E112" s="9" t="s">
        <v>38</v>
      </c>
      <c r="F112" s="9"/>
      <c r="G112" s="9"/>
      <c r="H112" s="15">
        <f>SUM(H110:H111)</f>
        <v>0</v>
      </c>
    </row>
    <row r="114" spans="1:8" x14ac:dyDescent="0.25">
      <c r="C114" s="4" t="s">
        <v>6</v>
      </c>
      <c r="D114" s="3" t="s">
        <v>7</v>
      </c>
      <c r="E114" s="9" t="s">
        <v>8</v>
      </c>
    </row>
    <row r="115" spans="1:8" x14ac:dyDescent="0.25">
      <c r="C115" s="4" t="s">
        <v>9</v>
      </c>
      <c r="D115" s="3" t="s">
        <v>10</v>
      </c>
      <c r="E115" s="9" t="s">
        <v>11</v>
      </c>
    </row>
    <row r="116" spans="1:8" x14ac:dyDescent="0.25">
      <c r="C116" s="4" t="s">
        <v>12</v>
      </c>
      <c r="D116" s="3" t="s">
        <v>82</v>
      </c>
      <c r="E116" s="9" t="s">
        <v>83</v>
      </c>
    </row>
    <row r="117" spans="1:8" x14ac:dyDescent="0.25">
      <c r="C117" s="4" t="s">
        <v>84</v>
      </c>
      <c r="D117" s="3" t="s">
        <v>7</v>
      </c>
      <c r="E117" s="9" t="s">
        <v>85</v>
      </c>
    </row>
    <row r="118" spans="1:8" x14ac:dyDescent="0.25">
      <c r="C118" s="4" t="s">
        <v>86</v>
      </c>
      <c r="D118" s="3" t="s">
        <v>143</v>
      </c>
      <c r="E118" s="9" t="s">
        <v>144</v>
      </c>
    </row>
    <row r="120" spans="1:8" ht="68.25" x14ac:dyDescent="0.25">
      <c r="A120" s="2" t="s">
        <v>145</v>
      </c>
      <c r="B120" s="1">
        <v>1</v>
      </c>
      <c r="C120" s="2" t="s">
        <v>146</v>
      </c>
      <c r="D120" s="2" t="s">
        <v>17</v>
      </c>
      <c r="E120" s="10" t="s">
        <v>147</v>
      </c>
      <c r="F120" s="11">
        <v>0</v>
      </c>
      <c r="G120" s="12">
        <v>55.597000000000001</v>
      </c>
      <c r="H120" s="13">
        <f>ROUND(ROUND(F120,2)*ROUND(G120,3),2)</f>
        <v>0</v>
      </c>
    </row>
    <row r="121" spans="1:8" ht="68.25" x14ac:dyDescent="0.25">
      <c r="A121" s="2" t="s">
        <v>145</v>
      </c>
      <c r="B121" s="1">
        <v>2</v>
      </c>
      <c r="C121" s="2" t="s">
        <v>89</v>
      </c>
      <c r="D121" s="2" t="s">
        <v>42</v>
      </c>
      <c r="E121" s="10" t="s">
        <v>90</v>
      </c>
      <c r="F121" s="11">
        <v>0</v>
      </c>
      <c r="G121" s="12">
        <v>46.57</v>
      </c>
      <c r="H121" s="13">
        <f>ROUND(ROUND(F121,2)*ROUND(G121,3),2)</f>
        <v>0</v>
      </c>
    </row>
    <row r="122" spans="1:8" ht="57" x14ac:dyDescent="0.25">
      <c r="A122" s="2" t="s">
        <v>145</v>
      </c>
      <c r="B122" s="1">
        <v>3</v>
      </c>
      <c r="C122" s="2" t="s">
        <v>100</v>
      </c>
      <c r="D122" s="2" t="s">
        <v>94</v>
      </c>
      <c r="E122" s="10" t="s">
        <v>101</v>
      </c>
      <c r="F122" s="11">
        <v>0</v>
      </c>
      <c r="G122" s="12">
        <v>4403.3599999999997</v>
      </c>
      <c r="H122" s="13">
        <f>ROUND(ROUND(F122,2)*ROUND(G122,3),2)</f>
        <v>0</v>
      </c>
    </row>
    <row r="123" spans="1:8" x14ac:dyDescent="0.25">
      <c r="E123" s="9" t="s">
        <v>38</v>
      </c>
      <c r="F123" s="9"/>
      <c r="G123" s="9"/>
      <c r="H123" s="15">
        <f>SUM(H120:H122)</f>
        <v>0</v>
      </c>
    </row>
    <row r="125" spans="1:8" x14ac:dyDescent="0.25">
      <c r="C125" s="4" t="s">
        <v>6</v>
      </c>
      <c r="D125" s="3" t="s">
        <v>7</v>
      </c>
      <c r="E125" s="9" t="s">
        <v>8</v>
      </c>
    </row>
    <row r="126" spans="1:8" x14ac:dyDescent="0.25">
      <c r="C126" s="4" t="s">
        <v>9</v>
      </c>
      <c r="D126" s="3" t="s">
        <v>10</v>
      </c>
      <c r="E126" s="9" t="s">
        <v>11</v>
      </c>
    </row>
    <row r="127" spans="1:8" x14ac:dyDescent="0.25">
      <c r="C127" s="4" t="s">
        <v>12</v>
      </c>
      <c r="D127" s="3" t="s">
        <v>82</v>
      </c>
      <c r="E127" s="9" t="s">
        <v>83</v>
      </c>
    </row>
    <row r="128" spans="1:8" x14ac:dyDescent="0.25">
      <c r="C128" s="4" t="s">
        <v>84</v>
      </c>
      <c r="D128" s="3" t="s">
        <v>7</v>
      </c>
      <c r="E128" s="9" t="s">
        <v>85</v>
      </c>
    </row>
    <row r="129" spans="1:8" x14ac:dyDescent="0.25">
      <c r="C129" s="4" t="s">
        <v>86</v>
      </c>
      <c r="D129" s="3" t="s">
        <v>148</v>
      </c>
      <c r="E129" s="9" t="s">
        <v>149</v>
      </c>
    </row>
    <row r="131" spans="1:8" ht="57" x14ac:dyDescent="0.25">
      <c r="A131" s="2" t="s">
        <v>150</v>
      </c>
      <c r="B131" s="1">
        <v>1</v>
      </c>
      <c r="C131" s="2" t="s">
        <v>151</v>
      </c>
      <c r="D131" s="2" t="s">
        <v>69</v>
      </c>
      <c r="E131" s="10" t="s">
        <v>152</v>
      </c>
      <c r="F131" s="11">
        <v>0</v>
      </c>
      <c r="G131" s="12">
        <v>1</v>
      </c>
      <c r="H131" s="13">
        <f>ROUND(ROUND(F131,2)*ROUND(G131,3),2)</f>
        <v>0</v>
      </c>
    </row>
    <row r="132" spans="1:8" ht="113.25" x14ac:dyDescent="0.25">
      <c r="A132" s="2" t="s">
        <v>150</v>
      </c>
      <c r="B132" s="1">
        <v>2</v>
      </c>
      <c r="C132" s="2" t="s">
        <v>153</v>
      </c>
      <c r="D132" s="2" t="s">
        <v>24</v>
      </c>
      <c r="E132" s="10" t="s">
        <v>154</v>
      </c>
      <c r="F132" s="11">
        <v>0</v>
      </c>
      <c r="G132" s="12">
        <v>96</v>
      </c>
      <c r="H132" s="13">
        <f>ROUND(ROUND(F132,2)*ROUND(G132,3),2)</f>
        <v>0</v>
      </c>
    </row>
    <row r="133" spans="1:8" ht="57" x14ac:dyDescent="0.25">
      <c r="A133" s="2" t="s">
        <v>150</v>
      </c>
      <c r="B133" s="1">
        <v>3</v>
      </c>
      <c r="C133" s="2" t="s">
        <v>155</v>
      </c>
      <c r="D133" s="2" t="s">
        <v>24</v>
      </c>
      <c r="E133" s="10" t="s">
        <v>156</v>
      </c>
      <c r="F133" s="11">
        <v>0</v>
      </c>
      <c r="G133" s="12">
        <v>12</v>
      </c>
      <c r="H133" s="13">
        <f>ROUND(ROUND(F133,2)*ROUND(G133,3),2)</f>
        <v>0</v>
      </c>
    </row>
    <row r="134" spans="1:8" ht="68.25" x14ac:dyDescent="0.25">
      <c r="A134" s="2" t="s">
        <v>150</v>
      </c>
      <c r="B134" s="1">
        <v>4</v>
      </c>
      <c r="C134" s="2" t="s">
        <v>157</v>
      </c>
      <c r="D134" s="2" t="s">
        <v>72</v>
      </c>
      <c r="E134" s="10" t="s">
        <v>158</v>
      </c>
      <c r="F134" s="11">
        <v>0</v>
      </c>
      <c r="G134" s="12">
        <v>1</v>
      </c>
      <c r="H134" s="13">
        <f>ROUND(ROUND(F134,2)*ROUND(G134,3),2)</f>
        <v>0</v>
      </c>
    </row>
    <row r="135" spans="1:8" x14ac:dyDescent="0.25">
      <c r="E135" s="9" t="s">
        <v>38</v>
      </c>
      <c r="F135" s="9"/>
      <c r="G135" s="9"/>
      <c r="H135" s="15">
        <f>SUM(H131:H134)</f>
        <v>0</v>
      </c>
    </row>
    <row r="137" spans="1:8" x14ac:dyDescent="0.25">
      <c r="C137" s="4" t="s">
        <v>6</v>
      </c>
      <c r="D137" s="3" t="s">
        <v>7</v>
      </c>
      <c r="E137" s="9" t="s">
        <v>8</v>
      </c>
    </row>
    <row r="138" spans="1:8" x14ac:dyDescent="0.25">
      <c r="C138" s="4" t="s">
        <v>9</v>
      </c>
      <c r="D138" s="3" t="s">
        <v>10</v>
      </c>
      <c r="E138" s="9" t="s">
        <v>11</v>
      </c>
    </row>
    <row r="139" spans="1:8" x14ac:dyDescent="0.25">
      <c r="C139" s="4" t="s">
        <v>12</v>
      </c>
      <c r="D139" s="3" t="s">
        <v>82</v>
      </c>
      <c r="E139" s="9" t="s">
        <v>83</v>
      </c>
    </row>
    <row r="140" spans="1:8" x14ac:dyDescent="0.25">
      <c r="C140" s="4" t="s">
        <v>84</v>
      </c>
      <c r="D140" s="3" t="s">
        <v>82</v>
      </c>
      <c r="E140" s="9" t="s">
        <v>159</v>
      </c>
    </row>
    <row r="142" spans="1:8" ht="90.75" x14ac:dyDescent="0.25">
      <c r="A142" s="2" t="s">
        <v>160</v>
      </c>
      <c r="B142" s="1">
        <v>1</v>
      </c>
      <c r="C142" s="2" t="s">
        <v>161</v>
      </c>
      <c r="D142" s="2" t="s">
        <v>42</v>
      </c>
      <c r="E142" s="10" t="s">
        <v>162</v>
      </c>
      <c r="F142" s="11">
        <v>0</v>
      </c>
      <c r="G142" s="12">
        <v>661.65</v>
      </c>
      <c r="H142" s="13">
        <f t="shared" ref="H142:H154" si="4">ROUND(ROUND(F142,2)*ROUND(G142,3),2)</f>
        <v>0</v>
      </c>
    </row>
    <row r="143" spans="1:8" ht="68.25" x14ac:dyDescent="0.25">
      <c r="A143" s="2" t="s">
        <v>160</v>
      </c>
      <c r="B143" s="1">
        <v>2</v>
      </c>
      <c r="C143" s="2" t="s">
        <v>163</v>
      </c>
      <c r="D143" s="2" t="s">
        <v>17</v>
      </c>
      <c r="E143" s="10" t="s">
        <v>164</v>
      </c>
      <c r="F143" s="11">
        <v>0</v>
      </c>
      <c r="G143" s="12">
        <v>41.353000000000002</v>
      </c>
      <c r="H143" s="13">
        <f t="shared" si="4"/>
        <v>0</v>
      </c>
    </row>
    <row r="144" spans="1:8" ht="68.25" x14ac:dyDescent="0.25">
      <c r="A144" s="2" t="s">
        <v>160</v>
      </c>
      <c r="B144" s="1">
        <v>3</v>
      </c>
      <c r="C144" s="2" t="s">
        <v>165</v>
      </c>
      <c r="D144" s="2" t="s">
        <v>94</v>
      </c>
      <c r="E144" s="10" t="s">
        <v>166</v>
      </c>
      <c r="F144" s="11">
        <v>0</v>
      </c>
      <c r="G144" s="12">
        <v>2051.1149999999998</v>
      </c>
      <c r="H144" s="13">
        <f t="shared" si="4"/>
        <v>0</v>
      </c>
    </row>
    <row r="145" spans="1:8" ht="90.75" x14ac:dyDescent="0.25">
      <c r="A145" s="2" t="s">
        <v>160</v>
      </c>
      <c r="B145" s="1">
        <v>4</v>
      </c>
      <c r="C145" s="2" t="s">
        <v>167</v>
      </c>
      <c r="D145" s="2" t="s">
        <v>94</v>
      </c>
      <c r="E145" s="10" t="s">
        <v>168</v>
      </c>
      <c r="F145" s="11">
        <v>0</v>
      </c>
      <c r="G145" s="12">
        <v>661.65</v>
      </c>
      <c r="H145" s="13">
        <f t="shared" si="4"/>
        <v>0</v>
      </c>
    </row>
    <row r="146" spans="1:8" ht="57" x14ac:dyDescent="0.25">
      <c r="A146" s="2" t="s">
        <v>160</v>
      </c>
      <c r="B146" s="1">
        <v>5</v>
      </c>
      <c r="C146" s="2" t="s">
        <v>169</v>
      </c>
      <c r="D146" s="2" t="s">
        <v>94</v>
      </c>
      <c r="E146" s="10" t="s">
        <v>170</v>
      </c>
      <c r="F146" s="11">
        <v>0</v>
      </c>
      <c r="G146" s="12">
        <v>1247.424</v>
      </c>
      <c r="H146" s="13">
        <f t="shared" si="4"/>
        <v>0</v>
      </c>
    </row>
    <row r="147" spans="1:8" ht="57" x14ac:dyDescent="0.25">
      <c r="A147" s="2" t="s">
        <v>160</v>
      </c>
      <c r="B147" s="1">
        <v>6</v>
      </c>
      <c r="C147" s="2" t="s">
        <v>171</v>
      </c>
      <c r="D147" s="2" t="s">
        <v>94</v>
      </c>
      <c r="E147" s="10" t="s">
        <v>172</v>
      </c>
      <c r="F147" s="11">
        <v>0</v>
      </c>
      <c r="G147" s="12">
        <v>1767.184</v>
      </c>
      <c r="H147" s="13">
        <f t="shared" si="4"/>
        <v>0</v>
      </c>
    </row>
    <row r="148" spans="1:8" ht="90.75" x14ac:dyDescent="0.25">
      <c r="A148" s="2" t="s">
        <v>160</v>
      </c>
      <c r="B148" s="1">
        <v>7</v>
      </c>
      <c r="C148" s="2" t="s">
        <v>173</v>
      </c>
      <c r="D148" s="2" t="s">
        <v>42</v>
      </c>
      <c r="E148" s="10" t="s">
        <v>174</v>
      </c>
      <c r="F148" s="11">
        <v>0</v>
      </c>
      <c r="G148" s="12">
        <v>350.32499999999999</v>
      </c>
      <c r="H148" s="13">
        <f t="shared" si="4"/>
        <v>0</v>
      </c>
    </row>
    <row r="149" spans="1:8" ht="68.25" x14ac:dyDescent="0.25">
      <c r="A149" s="2" t="s">
        <v>160</v>
      </c>
      <c r="B149" s="1">
        <v>8</v>
      </c>
      <c r="C149" s="2" t="s">
        <v>175</v>
      </c>
      <c r="D149" s="2" t="s">
        <v>17</v>
      </c>
      <c r="E149" s="10" t="s">
        <v>176</v>
      </c>
      <c r="F149" s="11">
        <v>0</v>
      </c>
      <c r="G149" s="12">
        <v>40</v>
      </c>
      <c r="H149" s="13">
        <f t="shared" si="4"/>
        <v>0</v>
      </c>
    </row>
    <row r="150" spans="1:8" ht="79.5" x14ac:dyDescent="0.25">
      <c r="A150" s="2" t="s">
        <v>160</v>
      </c>
      <c r="B150" s="1">
        <v>9</v>
      </c>
      <c r="C150" s="2" t="s">
        <v>177</v>
      </c>
      <c r="D150" s="2" t="s">
        <v>94</v>
      </c>
      <c r="E150" s="10" t="s">
        <v>178</v>
      </c>
      <c r="F150" s="11">
        <v>0</v>
      </c>
      <c r="G150" s="12">
        <v>1050</v>
      </c>
      <c r="H150" s="13">
        <f t="shared" si="4"/>
        <v>0</v>
      </c>
    </row>
    <row r="151" spans="1:8" ht="68.25" x14ac:dyDescent="0.25">
      <c r="A151" s="2" t="s">
        <v>160</v>
      </c>
      <c r="B151" s="1">
        <v>10</v>
      </c>
      <c r="C151" s="2" t="s">
        <v>179</v>
      </c>
      <c r="D151" s="2" t="s">
        <v>69</v>
      </c>
      <c r="E151" s="10" t="s">
        <v>180</v>
      </c>
      <c r="F151" s="11">
        <v>0</v>
      </c>
      <c r="G151" s="12">
        <v>70</v>
      </c>
      <c r="H151" s="13">
        <f t="shared" si="4"/>
        <v>0</v>
      </c>
    </row>
    <row r="152" spans="1:8" ht="68.25" x14ac:dyDescent="0.25">
      <c r="A152" s="2" t="s">
        <v>160</v>
      </c>
      <c r="B152" s="1">
        <v>11</v>
      </c>
      <c r="C152" s="2" t="s">
        <v>89</v>
      </c>
      <c r="D152" s="2" t="s">
        <v>42</v>
      </c>
      <c r="E152" s="10" t="s">
        <v>90</v>
      </c>
      <c r="F152" s="11">
        <v>0</v>
      </c>
      <c r="G152" s="12">
        <v>661.65</v>
      </c>
      <c r="H152" s="13">
        <f t="shared" si="4"/>
        <v>0</v>
      </c>
    </row>
    <row r="153" spans="1:8" ht="203.25" x14ac:dyDescent="0.25">
      <c r="A153" s="2" t="s">
        <v>160</v>
      </c>
      <c r="B153" s="1">
        <v>12</v>
      </c>
      <c r="C153" s="2" t="s">
        <v>181</v>
      </c>
      <c r="D153" s="2" t="s">
        <v>94</v>
      </c>
      <c r="E153" s="10" t="s">
        <v>182</v>
      </c>
      <c r="F153" s="11">
        <v>0</v>
      </c>
      <c r="G153" s="12">
        <v>571.20000000000005</v>
      </c>
      <c r="H153" s="13">
        <f t="shared" si="4"/>
        <v>0</v>
      </c>
    </row>
    <row r="154" spans="1:8" ht="68.25" x14ac:dyDescent="0.25">
      <c r="A154" s="2" t="s">
        <v>160</v>
      </c>
      <c r="B154" s="1">
        <v>13</v>
      </c>
      <c r="C154" s="2" t="s">
        <v>183</v>
      </c>
      <c r="D154" s="2" t="s">
        <v>42</v>
      </c>
      <c r="E154" s="10" t="s">
        <v>184</v>
      </c>
      <c r="F154" s="11">
        <v>0</v>
      </c>
      <c r="G154" s="12">
        <v>107.4</v>
      </c>
      <c r="H154" s="13">
        <f t="shared" si="4"/>
        <v>0</v>
      </c>
    </row>
    <row r="155" spans="1:8" x14ac:dyDescent="0.25">
      <c r="E155" s="9" t="s">
        <v>38</v>
      </c>
      <c r="F155" s="9"/>
      <c r="G155" s="9"/>
      <c r="H155" s="15">
        <f>SUM(H142:H154)</f>
        <v>0</v>
      </c>
    </row>
    <row r="157" spans="1:8" x14ac:dyDescent="0.25">
      <c r="C157" s="4" t="s">
        <v>6</v>
      </c>
      <c r="D157" s="3" t="s">
        <v>7</v>
      </c>
      <c r="E157" s="9" t="s">
        <v>8</v>
      </c>
    </row>
    <row r="158" spans="1:8" x14ac:dyDescent="0.25">
      <c r="C158" s="4" t="s">
        <v>9</v>
      </c>
      <c r="D158" s="3" t="s">
        <v>10</v>
      </c>
      <c r="E158" s="9" t="s">
        <v>11</v>
      </c>
    </row>
    <row r="159" spans="1:8" x14ac:dyDescent="0.25">
      <c r="C159" s="4" t="s">
        <v>12</v>
      </c>
      <c r="D159" s="3" t="s">
        <v>82</v>
      </c>
      <c r="E159" s="9" t="s">
        <v>83</v>
      </c>
    </row>
    <row r="160" spans="1:8" x14ac:dyDescent="0.25">
      <c r="C160" s="4" t="s">
        <v>84</v>
      </c>
      <c r="D160" s="3" t="s">
        <v>102</v>
      </c>
      <c r="E160" s="9" t="s">
        <v>185</v>
      </c>
    </row>
    <row r="161" spans="1:8" x14ac:dyDescent="0.25">
      <c r="C161" s="4" t="s">
        <v>86</v>
      </c>
      <c r="D161" s="3" t="s">
        <v>7</v>
      </c>
      <c r="E161" s="9" t="s">
        <v>186</v>
      </c>
    </row>
    <row r="162" spans="1:8" x14ac:dyDescent="0.25">
      <c r="C162" s="4" t="s">
        <v>187</v>
      </c>
      <c r="D162" s="3" t="s">
        <v>7</v>
      </c>
      <c r="E162" s="9" t="s">
        <v>188</v>
      </c>
    </row>
    <row r="164" spans="1:8" ht="57" x14ac:dyDescent="0.25">
      <c r="A164" s="2" t="s">
        <v>189</v>
      </c>
      <c r="B164" s="1">
        <v>1</v>
      </c>
      <c r="C164" s="2" t="s">
        <v>190</v>
      </c>
      <c r="D164" s="2" t="s">
        <v>17</v>
      </c>
      <c r="E164" s="10" t="s">
        <v>191</v>
      </c>
      <c r="F164" s="11">
        <v>0</v>
      </c>
      <c r="G164" s="12">
        <v>942.47</v>
      </c>
      <c r="H164" s="13">
        <f t="shared" ref="H164:H171" si="5">ROUND(ROUND(F164,2)*ROUND(G164,3),2)</f>
        <v>0</v>
      </c>
    </row>
    <row r="165" spans="1:8" ht="57" x14ac:dyDescent="0.25">
      <c r="A165" s="2" t="s">
        <v>189</v>
      </c>
      <c r="B165" s="1">
        <v>2</v>
      </c>
      <c r="C165" s="2" t="s">
        <v>192</v>
      </c>
      <c r="D165" s="2" t="s">
        <v>94</v>
      </c>
      <c r="E165" s="10" t="s">
        <v>193</v>
      </c>
      <c r="F165" s="11">
        <v>0</v>
      </c>
      <c r="G165" s="12">
        <v>103851.24</v>
      </c>
      <c r="H165" s="13">
        <f t="shared" si="5"/>
        <v>0</v>
      </c>
    </row>
    <row r="166" spans="1:8" ht="68.25" x14ac:dyDescent="0.25">
      <c r="A166" s="2" t="s">
        <v>189</v>
      </c>
      <c r="B166" s="1">
        <v>3</v>
      </c>
      <c r="C166" s="2" t="s">
        <v>194</v>
      </c>
      <c r="D166" s="2" t="s">
        <v>42</v>
      </c>
      <c r="E166" s="10" t="s">
        <v>195</v>
      </c>
      <c r="F166" s="11">
        <v>0</v>
      </c>
      <c r="G166" s="12">
        <v>4688.4269999999997</v>
      </c>
      <c r="H166" s="13">
        <f t="shared" si="5"/>
        <v>0</v>
      </c>
    </row>
    <row r="167" spans="1:8" ht="57" x14ac:dyDescent="0.25">
      <c r="A167" s="2" t="s">
        <v>189</v>
      </c>
      <c r="B167" s="1">
        <v>4</v>
      </c>
      <c r="C167" s="2" t="s">
        <v>196</v>
      </c>
      <c r="D167" s="2" t="s">
        <v>42</v>
      </c>
      <c r="E167" s="10" t="s">
        <v>197</v>
      </c>
      <c r="F167" s="11">
        <v>0</v>
      </c>
      <c r="G167" s="12">
        <v>1816.56</v>
      </c>
      <c r="H167" s="13">
        <f t="shared" si="5"/>
        <v>0</v>
      </c>
    </row>
    <row r="168" spans="1:8" ht="68.25" x14ac:dyDescent="0.25">
      <c r="A168" s="2" t="s">
        <v>189</v>
      </c>
      <c r="B168" s="1">
        <v>5</v>
      </c>
      <c r="C168" s="2" t="s">
        <v>198</v>
      </c>
      <c r="D168" s="2" t="s">
        <v>42</v>
      </c>
      <c r="E168" s="10" t="s">
        <v>199</v>
      </c>
      <c r="F168" s="11">
        <v>0</v>
      </c>
      <c r="G168" s="12">
        <v>4815.3999999999996</v>
      </c>
      <c r="H168" s="13">
        <f t="shared" si="5"/>
        <v>0</v>
      </c>
    </row>
    <row r="169" spans="1:8" ht="79.5" x14ac:dyDescent="0.25">
      <c r="A169" s="2" t="s">
        <v>189</v>
      </c>
      <c r="B169" s="1">
        <v>6</v>
      </c>
      <c r="C169" s="2" t="s">
        <v>200</v>
      </c>
      <c r="D169" s="2" t="s">
        <v>69</v>
      </c>
      <c r="E169" s="10" t="s">
        <v>201</v>
      </c>
      <c r="F169" s="11">
        <v>0</v>
      </c>
      <c r="G169" s="12">
        <v>25</v>
      </c>
      <c r="H169" s="13">
        <f t="shared" si="5"/>
        <v>0</v>
      </c>
    </row>
    <row r="170" spans="1:8" ht="102" x14ac:dyDescent="0.25">
      <c r="A170" s="2" t="s">
        <v>189</v>
      </c>
      <c r="B170" s="1">
        <v>7</v>
      </c>
      <c r="C170" s="2" t="s">
        <v>202</v>
      </c>
      <c r="D170" s="2" t="s">
        <v>69</v>
      </c>
      <c r="E170" s="10" t="s">
        <v>203</v>
      </c>
      <c r="F170" s="11">
        <v>0</v>
      </c>
      <c r="G170" s="12">
        <v>25</v>
      </c>
      <c r="H170" s="13">
        <f t="shared" si="5"/>
        <v>0</v>
      </c>
    </row>
    <row r="171" spans="1:8" ht="102" x14ac:dyDescent="0.25">
      <c r="A171" s="2" t="s">
        <v>189</v>
      </c>
      <c r="B171" s="1">
        <v>8</v>
      </c>
      <c r="C171" s="2" t="s">
        <v>204</v>
      </c>
      <c r="D171" s="2" t="s">
        <v>69</v>
      </c>
      <c r="E171" s="10" t="s">
        <v>205</v>
      </c>
      <c r="F171" s="11">
        <v>0</v>
      </c>
      <c r="G171" s="12">
        <v>8</v>
      </c>
      <c r="H171" s="13">
        <f t="shared" si="5"/>
        <v>0</v>
      </c>
    </row>
    <row r="172" spans="1:8" x14ac:dyDescent="0.25">
      <c r="E172" s="9" t="s">
        <v>38</v>
      </c>
      <c r="F172" s="9"/>
      <c r="G172" s="9"/>
      <c r="H172" s="15">
        <f>SUM(H164:H171)</f>
        <v>0</v>
      </c>
    </row>
    <row r="174" spans="1:8" x14ac:dyDescent="0.25">
      <c r="C174" s="4" t="s">
        <v>6</v>
      </c>
      <c r="D174" s="3" t="s">
        <v>7</v>
      </c>
      <c r="E174" s="9" t="s">
        <v>8</v>
      </c>
    </row>
    <row r="175" spans="1:8" x14ac:dyDescent="0.25">
      <c r="C175" s="4" t="s">
        <v>9</v>
      </c>
      <c r="D175" s="3" t="s">
        <v>10</v>
      </c>
      <c r="E175" s="9" t="s">
        <v>11</v>
      </c>
    </row>
    <row r="176" spans="1:8" x14ac:dyDescent="0.25">
      <c r="C176" s="4" t="s">
        <v>12</v>
      </c>
      <c r="D176" s="3" t="s">
        <v>82</v>
      </c>
      <c r="E176" s="9" t="s">
        <v>83</v>
      </c>
    </row>
    <row r="177" spans="1:8" x14ac:dyDescent="0.25">
      <c r="C177" s="4" t="s">
        <v>84</v>
      </c>
      <c r="D177" s="3" t="s">
        <v>102</v>
      </c>
      <c r="E177" s="9" t="s">
        <v>185</v>
      </c>
    </row>
    <row r="178" spans="1:8" x14ac:dyDescent="0.25">
      <c r="C178" s="4" t="s">
        <v>86</v>
      </c>
      <c r="D178" s="3" t="s">
        <v>7</v>
      </c>
      <c r="E178" s="9" t="s">
        <v>186</v>
      </c>
    </row>
    <row r="179" spans="1:8" x14ac:dyDescent="0.25">
      <c r="C179" s="4" t="s">
        <v>187</v>
      </c>
      <c r="D179" s="3" t="s">
        <v>82</v>
      </c>
      <c r="E179" s="9" t="s">
        <v>206</v>
      </c>
    </row>
    <row r="181" spans="1:8" ht="57" x14ac:dyDescent="0.25">
      <c r="A181" s="2" t="s">
        <v>207</v>
      </c>
      <c r="B181" s="1">
        <v>1</v>
      </c>
      <c r="C181" s="2" t="s">
        <v>208</v>
      </c>
      <c r="D181" s="2" t="s">
        <v>17</v>
      </c>
      <c r="E181" s="10" t="s">
        <v>209</v>
      </c>
      <c r="F181" s="11">
        <v>0</v>
      </c>
      <c r="G181" s="12">
        <v>30.684999999999999</v>
      </c>
      <c r="H181" s="13">
        <f>ROUND(ROUND(F181,2)*ROUND(G181,3),2)</f>
        <v>0</v>
      </c>
    </row>
    <row r="182" spans="1:8" ht="68.25" x14ac:dyDescent="0.25">
      <c r="A182" s="2" t="s">
        <v>207</v>
      </c>
      <c r="B182" s="1">
        <v>2</v>
      </c>
      <c r="C182" s="2" t="s">
        <v>210</v>
      </c>
      <c r="D182" s="2" t="s">
        <v>42</v>
      </c>
      <c r="E182" s="10" t="s">
        <v>211</v>
      </c>
      <c r="F182" s="11">
        <v>0</v>
      </c>
      <c r="G182" s="12">
        <v>121.28</v>
      </c>
      <c r="H182" s="13">
        <f>ROUND(ROUND(F182,2)*ROUND(G182,3),2)</f>
        <v>0</v>
      </c>
    </row>
    <row r="183" spans="1:8" ht="57" x14ac:dyDescent="0.25">
      <c r="A183" s="2" t="s">
        <v>207</v>
      </c>
      <c r="B183" s="1">
        <v>3</v>
      </c>
      <c r="C183" s="2" t="s">
        <v>212</v>
      </c>
      <c r="D183" s="2" t="s">
        <v>94</v>
      </c>
      <c r="E183" s="10" t="s">
        <v>213</v>
      </c>
      <c r="F183" s="11">
        <v>0</v>
      </c>
      <c r="G183" s="12">
        <v>2928.6909999999998</v>
      </c>
      <c r="H183" s="13">
        <f>ROUND(ROUND(F183,2)*ROUND(G183,3),2)</f>
        <v>0</v>
      </c>
    </row>
    <row r="184" spans="1:8" x14ac:dyDescent="0.25">
      <c r="E184" s="9" t="s">
        <v>38</v>
      </c>
      <c r="F184" s="9"/>
      <c r="G184" s="9"/>
      <c r="H184" s="15">
        <f>SUM(H181:H183)</f>
        <v>0</v>
      </c>
    </row>
    <row r="186" spans="1:8" x14ac:dyDescent="0.25">
      <c r="C186" s="4" t="s">
        <v>6</v>
      </c>
      <c r="D186" s="3" t="s">
        <v>7</v>
      </c>
      <c r="E186" s="9" t="s">
        <v>8</v>
      </c>
    </row>
    <row r="187" spans="1:8" x14ac:dyDescent="0.25">
      <c r="C187" s="4" t="s">
        <v>9</v>
      </c>
      <c r="D187" s="3" t="s">
        <v>10</v>
      </c>
      <c r="E187" s="9" t="s">
        <v>11</v>
      </c>
    </row>
    <row r="188" spans="1:8" x14ac:dyDescent="0.25">
      <c r="C188" s="4" t="s">
        <v>12</v>
      </c>
      <c r="D188" s="3" t="s">
        <v>82</v>
      </c>
      <c r="E188" s="9" t="s">
        <v>83</v>
      </c>
    </row>
    <row r="189" spans="1:8" x14ac:dyDescent="0.25">
      <c r="C189" s="4" t="s">
        <v>84</v>
      </c>
      <c r="D189" s="3" t="s">
        <v>102</v>
      </c>
      <c r="E189" s="9" t="s">
        <v>185</v>
      </c>
    </row>
    <row r="190" spans="1:8" x14ac:dyDescent="0.25">
      <c r="C190" s="4" t="s">
        <v>86</v>
      </c>
      <c r="D190" s="3" t="s">
        <v>82</v>
      </c>
      <c r="E190" s="9" t="s">
        <v>214</v>
      </c>
    </row>
    <row r="192" spans="1:8" ht="57" x14ac:dyDescent="0.25">
      <c r="A192" s="2" t="s">
        <v>215</v>
      </c>
      <c r="B192" s="1">
        <v>1</v>
      </c>
      <c r="C192" s="2" t="s">
        <v>216</v>
      </c>
      <c r="D192" s="2" t="s">
        <v>17</v>
      </c>
      <c r="E192" s="10" t="s">
        <v>217</v>
      </c>
      <c r="F192" s="11">
        <v>0</v>
      </c>
      <c r="G192" s="12">
        <v>147.76</v>
      </c>
      <c r="H192" s="13">
        <f t="shared" ref="H192:H201" si="6">ROUND(ROUND(F192,2)*ROUND(G192,3),2)</f>
        <v>0</v>
      </c>
    </row>
    <row r="193" spans="1:8" ht="57" x14ac:dyDescent="0.25">
      <c r="A193" s="2" t="s">
        <v>215</v>
      </c>
      <c r="B193" s="1">
        <v>2</v>
      </c>
      <c r="C193" s="2" t="s">
        <v>218</v>
      </c>
      <c r="D193" s="2" t="s">
        <v>42</v>
      </c>
      <c r="E193" s="10" t="s">
        <v>219</v>
      </c>
      <c r="F193" s="11">
        <v>0</v>
      </c>
      <c r="G193" s="12">
        <v>1873.25</v>
      </c>
      <c r="H193" s="13">
        <f t="shared" si="6"/>
        <v>0</v>
      </c>
    </row>
    <row r="194" spans="1:8" ht="57" x14ac:dyDescent="0.25">
      <c r="A194" s="2" t="s">
        <v>215</v>
      </c>
      <c r="B194" s="1">
        <v>3</v>
      </c>
      <c r="C194" s="2" t="s">
        <v>220</v>
      </c>
      <c r="D194" s="2" t="s">
        <v>94</v>
      </c>
      <c r="E194" s="10" t="s">
        <v>221</v>
      </c>
      <c r="F194" s="11">
        <v>0</v>
      </c>
      <c r="G194" s="12">
        <v>27852.76</v>
      </c>
      <c r="H194" s="13">
        <f t="shared" si="6"/>
        <v>0</v>
      </c>
    </row>
    <row r="195" spans="1:8" ht="102" x14ac:dyDescent="0.25">
      <c r="A195" s="2" t="s">
        <v>215</v>
      </c>
      <c r="B195" s="1">
        <v>4</v>
      </c>
      <c r="C195" s="2" t="s">
        <v>222</v>
      </c>
      <c r="D195" s="2" t="s">
        <v>69</v>
      </c>
      <c r="E195" s="10" t="s">
        <v>223</v>
      </c>
      <c r="F195" s="11">
        <v>0</v>
      </c>
      <c r="G195" s="12">
        <v>36</v>
      </c>
      <c r="H195" s="13">
        <f t="shared" si="6"/>
        <v>0</v>
      </c>
    </row>
    <row r="196" spans="1:8" ht="57" x14ac:dyDescent="0.25">
      <c r="A196" s="2" t="s">
        <v>215</v>
      </c>
      <c r="B196" s="1">
        <v>5</v>
      </c>
      <c r="C196" s="2" t="s">
        <v>224</v>
      </c>
      <c r="D196" s="2" t="s">
        <v>42</v>
      </c>
      <c r="E196" s="10" t="s">
        <v>225</v>
      </c>
      <c r="F196" s="11">
        <v>0</v>
      </c>
      <c r="G196" s="12">
        <v>22.5</v>
      </c>
      <c r="H196" s="13">
        <f t="shared" si="6"/>
        <v>0</v>
      </c>
    </row>
    <row r="197" spans="1:8" ht="68.25" x14ac:dyDescent="0.25">
      <c r="A197" s="2" t="s">
        <v>215</v>
      </c>
      <c r="B197" s="1">
        <v>6</v>
      </c>
      <c r="C197" s="2" t="s">
        <v>226</v>
      </c>
      <c r="D197" s="2" t="s">
        <v>17</v>
      </c>
      <c r="E197" s="10" t="s">
        <v>227</v>
      </c>
      <c r="F197" s="11">
        <v>0</v>
      </c>
      <c r="G197" s="12">
        <v>1.47</v>
      </c>
      <c r="H197" s="13">
        <f t="shared" si="6"/>
        <v>0</v>
      </c>
    </row>
    <row r="198" spans="1:8" ht="45.75" x14ac:dyDescent="0.25">
      <c r="A198" s="2" t="s">
        <v>215</v>
      </c>
      <c r="B198" s="1">
        <v>7</v>
      </c>
      <c r="C198" s="2" t="s">
        <v>228</v>
      </c>
      <c r="D198" s="2" t="s">
        <v>72</v>
      </c>
      <c r="E198" s="10" t="s">
        <v>229</v>
      </c>
      <c r="F198" s="11">
        <v>0</v>
      </c>
      <c r="G198" s="12">
        <v>1</v>
      </c>
      <c r="H198" s="13">
        <f t="shared" si="6"/>
        <v>0</v>
      </c>
    </row>
    <row r="199" spans="1:8" x14ac:dyDescent="0.25">
      <c r="A199" s="2" t="s">
        <v>215</v>
      </c>
      <c r="B199" s="1">
        <v>8</v>
      </c>
      <c r="C199" s="2" t="s">
        <v>230</v>
      </c>
      <c r="D199" s="2" t="s">
        <v>231</v>
      </c>
      <c r="E199" s="14" t="s">
        <v>232</v>
      </c>
      <c r="F199" s="11">
        <v>0</v>
      </c>
      <c r="G199" s="12">
        <v>0</v>
      </c>
      <c r="H199" s="13">
        <f t="shared" si="6"/>
        <v>0</v>
      </c>
    </row>
    <row r="200" spans="1:8" x14ac:dyDescent="0.25">
      <c r="A200" s="2" t="s">
        <v>215</v>
      </c>
      <c r="B200" s="1">
        <v>9</v>
      </c>
      <c r="C200" s="2" t="s">
        <v>233</v>
      </c>
      <c r="D200" s="2" t="s">
        <v>231</v>
      </c>
      <c r="E200" s="14" t="s">
        <v>234</v>
      </c>
      <c r="F200" s="11">
        <v>0</v>
      </c>
      <c r="G200" s="12">
        <v>0</v>
      </c>
      <c r="H200" s="13">
        <f t="shared" si="6"/>
        <v>0</v>
      </c>
    </row>
    <row r="201" spans="1:8" x14ac:dyDescent="0.25">
      <c r="A201" s="2" t="s">
        <v>215</v>
      </c>
      <c r="B201" s="1">
        <v>10</v>
      </c>
      <c r="C201" s="2" t="s">
        <v>235</v>
      </c>
      <c r="D201" s="2" t="s">
        <v>231</v>
      </c>
      <c r="E201" s="14" t="s">
        <v>236</v>
      </c>
      <c r="F201" s="11">
        <v>0</v>
      </c>
      <c r="G201" s="12">
        <v>0</v>
      </c>
      <c r="H201" s="13">
        <f t="shared" si="6"/>
        <v>0</v>
      </c>
    </row>
    <row r="202" spans="1:8" x14ac:dyDescent="0.25">
      <c r="E202" s="9" t="s">
        <v>38</v>
      </c>
      <c r="F202" s="9"/>
      <c r="G202" s="9"/>
      <c r="H202" s="15">
        <f>SUM(H192:H201)</f>
        <v>0</v>
      </c>
    </row>
    <row r="204" spans="1:8" x14ac:dyDescent="0.25">
      <c r="C204" s="4" t="s">
        <v>6</v>
      </c>
      <c r="D204" s="3" t="s">
        <v>7</v>
      </c>
      <c r="E204" s="9" t="s">
        <v>8</v>
      </c>
    </row>
    <row r="205" spans="1:8" x14ac:dyDescent="0.25">
      <c r="C205" s="4" t="s">
        <v>9</v>
      </c>
      <c r="D205" s="3" t="s">
        <v>10</v>
      </c>
      <c r="E205" s="9" t="s">
        <v>11</v>
      </c>
    </row>
    <row r="206" spans="1:8" x14ac:dyDescent="0.25">
      <c r="C206" s="4" t="s">
        <v>12</v>
      </c>
      <c r="D206" s="3" t="s">
        <v>82</v>
      </c>
      <c r="E206" s="9" t="s">
        <v>83</v>
      </c>
    </row>
    <row r="207" spans="1:8" x14ac:dyDescent="0.25">
      <c r="C207" s="4" t="s">
        <v>84</v>
      </c>
      <c r="D207" s="3" t="s">
        <v>102</v>
      </c>
      <c r="E207" s="9" t="s">
        <v>185</v>
      </c>
    </row>
    <row r="208" spans="1:8" x14ac:dyDescent="0.25">
      <c r="C208" s="4" t="s">
        <v>86</v>
      </c>
      <c r="D208" s="3" t="s">
        <v>102</v>
      </c>
      <c r="E208" s="9" t="s">
        <v>237</v>
      </c>
    </row>
    <row r="210" spans="1:8" ht="57" x14ac:dyDescent="0.25">
      <c r="A210" s="2" t="s">
        <v>238</v>
      </c>
      <c r="B210" s="1">
        <v>1</v>
      </c>
      <c r="C210" s="2" t="s">
        <v>239</v>
      </c>
      <c r="D210" s="2" t="s">
        <v>17</v>
      </c>
      <c r="E210" s="10" t="s">
        <v>240</v>
      </c>
      <c r="F210" s="11">
        <v>0</v>
      </c>
      <c r="G210" s="12">
        <v>28.888000000000002</v>
      </c>
      <c r="H210" s="13">
        <f>ROUND(ROUND(F210,2)*ROUND(G210,3),2)</f>
        <v>0</v>
      </c>
    </row>
    <row r="211" spans="1:8" ht="57" x14ac:dyDescent="0.25">
      <c r="A211" s="2" t="s">
        <v>238</v>
      </c>
      <c r="B211" s="1">
        <v>2</v>
      </c>
      <c r="C211" s="2" t="s">
        <v>241</v>
      </c>
      <c r="D211" s="2" t="s">
        <v>94</v>
      </c>
      <c r="E211" s="10" t="s">
        <v>242</v>
      </c>
      <c r="F211" s="11">
        <v>0</v>
      </c>
      <c r="G211" s="12">
        <v>4048.0949999999998</v>
      </c>
      <c r="H211" s="13">
        <f>ROUND(ROUND(F211,2)*ROUND(G211,3),2)</f>
        <v>0</v>
      </c>
    </row>
    <row r="212" spans="1:8" ht="68.25" x14ac:dyDescent="0.25">
      <c r="A212" s="2" t="s">
        <v>238</v>
      </c>
      <c r="B212" s="1">
        <v>3</v>
      </c>
      <c r="C212" s="2" t="s">
        <v>243</v>
      </c>
      <c r="D212" s="2" t="s">
        <v>42</v>
      </c>
      <c r="E212" s="10" t="s">
        <v>244</v>
      </c>
      <c r="F212" s="11">
        <v>0</v>
      </c>
      <c r="G212" s="12">
        <v>91.135000000000005</v>
      </c>
      <c r="H212" s="13">
        <f>ROUND(ROUND(F212,2)*ROUND(G212,3),2)</f>
        <v>0</v>
      </c>
    </row>
    <row r="213" spans="1:8" ht="68.25" x14ac:dyDescent="0.25">
      <c r="A213" s="2" t="s">
        <v>238</v>
      </c>
      <c r="B213" s="1">
        <v>4</v>
      </c>
      <c r="C213" s="2" t="s">
        <v>245</v>
      </c>
      <c r="D213" s="2" t="s">
        <v>42</v>
      </c>
      <c r="E213" s="10" t="s">
        <v>246</v>
      </c>
      <c r="F213" s="11">
        <v>0</v>
      </c>
      <c r="G213" s="12">
        <v>67.769000000000005</v>
      </c>
      <c r="H213" s="13">
        <f>ROUND(ROUND(F213,2)*ROUND(G213,3),2)</f>
        <v>0</v>
      </c>
    </row>
    <row r="214" spans="1:8" ht="102" x14ac:dyDescent="0.25">
      <c r="A214" s="2" t="s">
        <v>238</v>
      </c>
      <c r="B214" s="1">
        <v>5</v>
      </c>
      <c r="C214" s="2" t="s">
        <v>202</v>
      </c>
      <c r="D214" s="2" t="s">
        <v>69</v>
      </c>
      <c r="E214" s="10" t="s">
        <v>203</v>
      </c>
      <c r="F214" s="11">
        <v>0</v>
      </c>
      <c r="G214" s="12">
        <v>32</v>
      </c>
      <c r="H214" s="13">
        <f>ROUND(ROUND(F214,2)*ROUND(G214,3),2)</f>
        <v>0</v>
      </c>
    </row>
    <row r="215" spans="1:8" x14ac:dyDescent="0.25">
      <c r="E215" s="9" t="s">
        <v>38</v>
      </c>
      <c r="F215" s="9"/>
      <c r="G215" s="9"/>
      <c r="H215" s="15">
        <f>SUM(H210:H214)</f>
        <v>0</v>
      </c>
    </row>
    <row r="217" spans="1:8" x14ac:dyDescent="0.25">
      <c r="C217" s="4" t="s">
        <v>6</v>
      </c>
      <c r="D217" s="3" t="s">
        <v>7</v>
      </c>
      <c r="E217" s="9" t="s">
        <v>8</v>
      </c>
    </row>
    <row r="218" spans="1:8" x14ac:dyDescent="0.25">
      <c r="C218" s="4" t="s">
        <v>9</v>
      </c>
      <c r="D218" s="3" t="s">
        <v>10</v>
      </c>
      <c r="E218" s="9" t="s">
        <v>11</v>
      </c>
    </row>
    <row r="219" spans="1:8" x14ac:dyDescent="0.25">
      <c r="C219" s="4" t="s">
        <v>12</v>
      </c>
      <c r="D219" s="3" t="s">
        <v>82</v>
      </c>
      <c r="E219" s="9" t="s">
        <v>83</v>
      </c>
    </row>
    <row r="220" spans="1:8" x14ac:dyDescent="0.25">
      <c r="C220" s="4" t="s">
        <v>84</v>
      </c>
      <c r="D220" s="3" t="s">
        <v>121</v>
      </c>
      <c r="E220" s="9" t="s">
        <v>247</v>
      </c>
    </row>
    <row r="221" spans="1:8" x14ac:dyDescent="0.25">
      <c r="C221" s="4" t="s">
        <v>86</v>
      </c>
      <c r="D221" s="3" t="s">
        <v>7</v>
      </c>
      <c r="E221" s="9" t="s">
        <v>214</v>
      </c>
    </row>
    <row r="223" spans="1:8" ht="203.25" x14ac:dyDescent="0.25">
      <c r="A223" s="2" t="s">
        <v>248</v>
      </c>
      <c r="B223" s="1">
        <v>1</v>
      </c>
      <c r="C223" s="2" t="s">
        <v>249</v>
      </c>
      <c r="D223" s="2" t="s">
        <v>94</v>
      </c>
      <c r="E223" s="10" t="s">
        <v>250</v>
      </c>
      <c r="F223" s="11">
        <v>0</v>
      </c>
      <c r="G223" s="12">
        <v>2621.44</v>
      </c>
      <c r="H223" s="13">
        <f>ROUND(ROUND(F223,2)*ROUND(G223,3),2)</f>
        <v>0</v>
      </c>
    </row>
    <row r="224" spans="1:8" ht="158.25" x14ac:dyDescent="0.25">
      <c r="A224" s="2" t="s">
        <v>248</v>
      </c>
      <c r="B224" s="1">
        <v>2</v>
      </c>
      <c r="C224" s="2" t="s">
        <v>251</v>
      </c>
      <c r="D224" s="2" t="s">
        <v>69</v>
      </c>
      <c r="E224" s="10" t="s">
        <v>252</v>
      </c>
      <c r="F224" s="11">
        <v>0</v>
      </c>
      <c r="G224" s="12">
        <v>16</v>
      </c>
      <c r="H224" s="13">
        <f>ROUND(ROUND(F224,2)*ROUND(G224,3),2)</f>
        <v>0</v>
      </c>
    </row>
    <row r="225" spans="1:8" ht="409.6" x14ac:dyDescent="0.25">
      <c r="A225" s="2" t="s">
        <v>248</v>
      </c>
      <c r="B225" s="1">
        <v>3</v>
      </c>
      <c r="C225" s="2" t="s">
        <v>253</v>
      </c>
      <c r="D225" s="2" t="s">
        <v>42</v>
      </c>
      <c r="E225" s="10" t="s">
        <v>254</v>
      </c>
      <c r="F225" s="11">
        <v>0</v>
      </c>
      <c r="G225" s="12">
        <v>53.247999999999998</v>
      </c>
      <c r="H225" s="13">
        <f>ROUND(ROUND(F225,2)*ROUND(G225,3),2)</f>
        <v>0</v>
      </c>
    </row>
    <row r="226" spans="1:8" x14ac:dyDescent="0.25">
      <c r="E226" s="9" t="s">
        <v>38</v>
      </c>
      <c r="F226" s="9"/>
      <c r="G226" s="9"/>
      <c r="H226" s="15">
        <f>SUM(H223:H225)</f>
        <v>0</v>
      </c>
    </row>
    <row r="228" spans="1:8" x14ac:dyDescent="0.25">
      <c r="C228" s="4" t="s">
        <v>6</v>
      </c>
      <c r="D228" s="3" t="s">
        <v>7</v>
      </c>
      <c r="E228" s="9" t="s">
        <v>8</v>
      </c>
    </row>
    <row r="229" spans="1:8" x14ac:dyDescent="0.25">
      <c r="C229" s="4" t="s">
        <v>9</v>
      </c>
      <c r="D229" s="3" t="s">
        <v>10</v>
      </c>
      <c r="E229" s="9" t="s">
        <v>11</v>
      </c>
    </row>
    <row r="230" spans="1:8" x14ac:dyDescent="0.25">
      <c r="C230" s="4" t="s">
        <v>12</v>
      </c>
      <c r="D230" s="3" t="s">
        <v>82</v>
      </c>
      <c r="E230" s="9" t="s">
        <v>83</v>
      </c>
    </row>
    <row r="231" spans="1:8" x14ac:dyDescent="0.25">
      <c r="C231" s="4" t="s">
        <v>84</v>
      </c>
      <c r="D231" s="3" t="s">
        <v>121</v>
      </c>
      <c r="E231" s="9" t="s">
        <v>247</v>
      </c>
    </row>
    <row r="232" spans="1:8" x14ac:dyDescent="0.25">
      <c r="C232" s="4" t="s">
        <v>86</v>
      </c>
      <c r="D232" s="3" t="s">
        <v>82</v>
      </c>
      <c r="E232" s="9" t="s">
        <v>255</v>
      </c>
    </row>
    <row r="234" spans="1:8" ht="203.25" x14ac:dyDescent="0.25">
      <c r="A234" s="2" t="s">
        <v>256</v>
      </c>
      <c r="B234" s="1">
        <v>1</v>
      </c>
      <c r="C234" s="2" t="s">
        <v>181</v>
      </c>
      <c r="D234" s="2" t="s">
        <v>94</v>
      </c>
      <c r="E234" s="10" t="s">
        <v>182</v>
      </c>
      <c r="F234" s="11">
        <v>0</v>
      </c>
      <c r="G234" s="12">
        <v>14395.343999999999</v>
      </c>
      <c r="H234" s="13">
        <f>ROUND(ROUND(F234,2)*ROUND(G234,3),2)</f>
        <v>0</v>
      </c>
    </row>
    <row r="235" spans="1:8" ht="68.25" x14ac:dyDescent="0.25">
      <c r="A235" s="2" t="s">
        <v>256</v>
      </c>
      <c r="B235" s="1">
        <v>2</v>
      </c>
      <c r="C235" s="2" t="s">
        <v>183</v>
      </c>
      <c r="D235" s="2" t="s">
        <v>42</v>
      </c>
      <c r="E235" s="10" t="s">
        <v>184</v>
      </c>
      <c r="F235" s="11">
        <v>0</v>
      </c>
      <c r="G235" s="12">
        <v>343.03800000000001</v>
      </c>
      <c r="H235" s="13">
        <f>ROUND(ROUND(F235,2)*ROUND(G235,3),2)</f>
        <v>0</v>
      </c>
    </row>
    <row r="236" spans="1:8" x14ac:dyDescent="0.25">
      <c r="E236" s="9" t="s">
        <v>38</v>
      </c>
      <c r="F236" s="9"/>
      <c r="G236" s="9"/>
      <c r="H236" s="15">
        <f>SUM(H234:H235)</f>
        <v>0</v>
      </c>
    </row>
    <row r="238" spans="1:8" x14ac:dyDescent="0.25">
      <c r="C238" s="4" t="s">
        <v>6</v>
      </c>
      <c r="D238" s="3" t="s">
        <v>7</v>
      </c>
      <c r="E238" s="9" t="s">
        <v>8</v>
      </c>
    </row>
    <row r="239" spans="1:8" x14ac:dyDescent="0.25">
      <c r="C239" s="4" t="s">
        <v>9</v>
      </c>
      <c r="D239" s="3" t="s">
        <v>10</v>
      </c>
      <c r="E239" s="9" t="s">
        <v>11</v>
      </c>
    </row>
    <row r="240" spans="1:8" x14ac:dyDescent="0.25">
      <c r="C240" s="4" t="s">
        <v>12</v>
      </c>
      <c r="D240" s="3" t="s">
        <v>82</v>
      </c>
      <c r="E240" s="9" t="s">
        <v>83</v>
      </c>
    </row>
    <row r="241" spans="1:8" x14ac:dyDescent="0.25">
      <c r="C241" s="4" t="s">
        <v>84</v>
      </c>
      <c r="D241" s="3" t="s">
        <v>121</v>
      </c>
      <c r="E241" s="9" t="s">
        <v>247</v>
      </c>
    </row>
    <row r="242" spans="1:8" x14ac:dyDescent="0.25">
      <c r="C242" s="4" t="s">
        <v>86</v>
      </c>
      <c r="D242" s="3" t="s">
        <v>102</v>
      </c>
      <c r="E242" s="9" t="s">
        <v>186</v>
      </c>
    </row>
    <row r="244" spans="1:8" ht="79.5" x14ac:dyDescent="0.25">
      <c r="A244" s="2" t="s">
        <v>257</v>
      </c>
      <c r="B244" s="1">
        <v>1</v>
      </c>
      <c r="C244" s="2" t="s">
        <v>258</v>
      </c>
      <c r="D244" s="2" t="s">
        <v>42</v>
      </c>
      <c r="E244" s="10" t="s">
        <v>259</v>
      </c>
      <c r="F244" s="11">
        <v>0</v>
      </c>
      <c r="G244" s="12">
        <v>320.52999999999997</v>
      </c>
      <c r="H244" s="13">
        <f>ROUND(ROUND(F244,2)*ROUND(G244,3),2)</f>
        <v>0</v>
      </c>
    </row>
    <row r="245" spans="1:8" ht="57" x14ac:dyDescent="0.25">
      <c r="A245" s="2" t="s">
        <v>257</v>
      </c>
      <c r="B245" s="1">
        <v>2</v>
      </c>
      <c r="C245" s="2" t="s">
        <v>260</v>
      </c>
      <c r="D245" s="2" t="s">
        <v>94</v>
      </c>
      <c r="E245" s="10" t="s">
        <v>261</v>
      </c>
      <c r="F245" s="11">
        <v>0</v>
      </c>
      <c r="G245" s="12">
        <v>993.64300000000003</v>
      </c>
      <c r="H245" s="13">
        <f>ROUND(ROUND(F245,2)*ROUND(G245,3),2)</f>
        <v>0</v>
      </c>
    </row>
    <row r="246" spans="1:8" ht="68.25" x14ac:dyDescent="0.25">
      <c r="A246" s="2" t="s">
        <v>257</v>
      </c>
      <c r="B246" s="1">
        <v>3</v>
      </c>
      <c r="C246" s="2" t="s">
        <v>262</v>
      </c>
      <c r="D246" s="2" t="s">
        <v>42</v>
      </c>
      <c r="E246" s="10" t="s">
        <v>263</v>
      </c>
      <c r="F246" s="11">
        <v>0</v>
      </c>
      <c r="G246" s="12">
        <v>384.63600000000002</v>
      </c>
      <c r="H246" s="13">
        <f>ROUND(ROUND(F246,2)*ROUND(G246,3),2)</f>
        <v>0</v>
      </c>
    </row>
    <row r="247" spans="1:8" ht="68.25" x14ac:dyDescent="0.25">
      <c r="A247" s="2" t="s">
        <v>257</v>
      </c>
      <c r="B247" s="1">
        <v>4</v>
      </c>
      <c r="C247" s="2" t="s">
        <v>264</v>
      </c>
      <c r="D247" s="2" t="s">
        <v>17</v>
      </c>
      <c r="E247" s="10" t="s">
        <v>265</v>
      </c>
      <c r="F247" s="11">
        <v>0</v>
      </c>
      <c r="G247" s="12">
        <v>48.08</v>
      </c>
      <c r="H247" s="13">
        <f>ROUND(ROUND(F247,2)*ROUND(G247,3),2)</f>
        <v>0</v>
      </c>
    </row>
    <row r="248" spans="1:8" ht="68.25" x14ac:dyDescent="0.25">
      <c r="A248" s="2" t="s">
        <v>257</v>
      </c>
      <c r="B248" s="1">
        <v>5</v>
      </c>
      <c r="C248" s="2" t="s">
        <v>266</v>
      </c>
      <c r="D248" s="2" t="s">
        <v>69</v>
      </c>
      <c r="E248" s="10" t="s">
        <v>267</v>
      </c>
      <c r="F248" s="11">
        <v>0</v>
      </c>
      <c r="G248" s="12">
        <v>260.64</v>
      </c>
      <c r="H248" s="13">
        <f>ROUND(ROUND(F248,2)*ROUND(G248,3),2)</f>
        <v>0</v>
      </c>
    </row>
    <row r="249" spans="1:8" x14ac:dyDescent="0.25">
      <c r="E249" s="9" t="s">
        <v>38</v>
      </c>
      <c r="F249" s="9"/>
      <c r="G249" s="9"/>
      <c r="H249" s="15">
        <f>SUM(H244:H248)</f>
        <v>0</v>
      </c>
    </row>
    <row r="251" spans="1:8" x14ac:dyDescent="0.25">
      <c r="C251" s="4" t="s">
        <v>6</v>
      </c>
      <c r="D251" s="3" t="s">
        <v>7</v>
      </c>
      <c r="E251" s="9" t="s">
        <v>8</v>
      </c>
    </row>
    <row r="252" spans="1:8" x14ac:dyDescent="0.25">
      <c r="C252" s="4" t="s">
        <v>9</v>
      </c>
      <c r="D252" s="3" t="s">
        <v>10</v>
      </c>
      <c r="E252" s="9" t="s">
        <v>11</v>
      </c>
    </row>
    <row r="253" spans="1:8" x14ac:dyDescent="0.25">
      <c r="C253" s="4" t="s">
        <v>12</v>
      </c>
      <c r="D253" s="3" t="s">
        <v>102</v>
      </c>
      <c r="E253" s="9" t="s">
        <v>268</v>
      </c>
    </row>
    <row r="255" spans="1:8" ht="79.5" x14ac:dyDescent="0.25">
      <c r="A255" s="2" t="s">
        <v>269</v>
      </c>
      <c r="B255" s="1">
        <v>1</v>
      </c>
      <c r="C255" s="2" t="s">
        <v>270</v>
      </c>
      <c r="D255" s="2" t="s">
        <v>24</v>
      </c>
      <c r="E255" s="10" t="s">
        <v>271</v>
      </c>
      <c r="F255" s="11">
        <v>0</v>
      </c>
      <c r="G255" s="12">
        <v>342.83</v>
      </c>
      <c r="H255" s="13">
        <f t="shared" ref="H255:H261" si="7">ROUND(ROUND(F255,2)*ROUND(G255,3),2)</f>
        <v>0</v>
      </c>
    </row>
    <row r="256" spans="1:8" ht="124.5" x14ac:dyDescent="0.25">
      <c r="A256" s="2" t="s">
        <v>269</v>
      </c>
      <c r="B256" s="1">
        <v>2</v>
      </c>
      <c r="C256" s="2" t="s">
        <v>272</v>
      </c>
      <c r="D256" s="2" t="s">
        <v>42</v>
      </c>
      <c r="E256" s="10" t="s">
        <v>273</v>
      </c>
      <c r="F256" s="11">
        <v>0</v>
      </c>
      <c r="G256" s="12">
        <v>1099.6500000000001</v>
      </c>
      <c r="H256" s="13">
        <f t="shared" si="7"/>
        <v>0</v>
      </c>
    </row>
    <row r="257" spans="1:8" ht="147" x14ac:dyDescent="0.25">
      <c r="A257" s="2" t="s">
        <v>269</v>
      </c>
      <c r="B257" s="1">
        <v>3</v>
      </c>
      <c r="C257" s="2" t="s">
        <v>274</v>
      </c>
      <c r="D257" s="2" t="s">
        <v>42</v>
      </c>
      <c r="E257" s="10" t="s">
        <v>275</v>
      </c>
      <c r="F257" s="11">
        <v>0</v>
      </c>
      <c r="G257" s="12">
        <v>402.45</v>
      </c>
      <c r="H257" s="13">
        <f t="shared" si="7"/>
        <v>0</v>
      </c>
    </row>
    <row r="258" spans="1:8" ht="79.5" x14ac:dyDescent="0.25">
      <c r="A258" s="2" t="s">
        <v>269</v>
      </c>
      <c r="B258" s="1">
        <v>4</v>
      </c>
      <c r="C258" s="2" t="s">
        <v>276</v>
      </c>
      <c r="D258" s="2" t="s">
        <v>72</v>
      </c>
      <c r="E258" s="10" t="s">
        <v>277</v>
      </c>
      <c r="F258" s="11">
        <v>0</v>
      </c>
      <c r="G258" s="12">
        <v>1</v>
      </c>
      <c r="H258" s="13">
        <f t="shared" si="7"/>
        <v>0</v>
      </c>
    </row>
    <row r="259" spans="1:8" ht="90.75" x14ac:dyDescent="0.25">
      <c r="A259" s="2" t="s">
        <v>269</v>
      </c>
      <c r="B259" s="1">
        <v>5</v>
      </c>
      <c r="C259" s="2" t="s">
        <v>278</v>
      </c>
      <c r="D259" s="2" t="s">
        <v>42</v>
      </c>
      <c r="E259" s="10" t="s">
        <v>279</v>
      </c>
      <c r="F259" s="11">
        <v>0</v>
      </c>
      <c r="G259" s="12">
        <v>165</v>
      </c>
      <c r="H259" s="13">
        <f t="shared" si="7"/>
        <v>0</v>
      </c>
    </row>
    <row r="260" spans="1:8" x14ac:dyDescent="0.25">
      <c r="A260" s="2" t="s">
        <v>269</v>
      </c>
      <c r="B260" s="1">
        <v>6</v>
      </c>
      <c r="C260" s="2" t="s">
        <v>280</v>
      </c>
      <c r="D260" s="2" t="s">
        <v>72</v>
      </c>
      <c r="E260" s="14" t="s">
        <v>281</v>
      </c>
      <c r="F260" s="11">
        <v>0</v>
      </c>
      <c r="G260" s="12">
        <v>1</v>
      </c>
      <c r="H260" s="13">
        <f t="shared" si="7"/>
        <v>0</v>
      </c>
    </row>
    <row r="261" spans="1:8" x14ac:dyDescent="0.25">
      <c r="A261" s="2" t="s">
        <v>269</v>
      </c>
      <c r="B261" s="1">
        <v>7</v>
      </c>
      <c r="C261" s="2" t="s">
        <v>282</v>
      </c>
      <c r="D261" s="2" t="s">
        <v>72</v>
      </c>
      <c r="E261" s="14" t="s">
        <v>283</v>
      </c>
      <c r="F261" s="11">
        <v>0</v>
      </c>
      <c r="G261" s="12">
        <v>1</v>
      </c>
      <c r="H261" s="13">
        <f t="shared" si="7"/>
        <v>0</v>
      </c>
    </row>
    <row r="262" spans="1:8" x14ac:dyDescent="0.25">
      <c r="E262" s="9" t="s">
        <v>38</v>
      </c>
      <c r="F262" s="9"/>
      <c r="G262" s="9"/>
      <c r="H262" s="15">
        <f>SUM(H255:H261)</f>
        <v>0</v>
      </c>
    </row>
    <row r="264" spans="1:8" x14ac:dyDescent="0.25">
      <c r="C264" s="4" t="s">
        <v>6</v>
      </c>
      <c r="D264" s="3" t="s">
        <v>7</v>
      </c>
      <c r="E264" s="9" t="s">
        <v>8</v>
      </c>
    </row>
    <row r="265" spans="1:8" x14ac:dyDescent="0.25">
      <c r="C265" s="4" t="s">
        <v>9</v>
      </c>
      <c r="D265" s="3" t="s">
        <v>284</v>
      </c>
      <c r="E265" s="9" t="s">
        <v>285</v>
      </c>
    </row>
    <row r="266" spans="1:8" x14ac:dyDescent="0.25">
      <c r="C266" s="4" t="s">
        <v>12</v>
      </c>
      <c r="D266" s="3" t="s">
        <v>7</v>
      </c>
      <c r="E266" s="9" t="s">
        <v>39</v>
      </c>
    </row>
    <row r="268" spans="1:8" ht="68.25" x14ac:dyDescent="0.25">
      <c r="A268" s="2" t="s">
        <v>286</v>
      </c>
      <c r="B268" s="1">
        <v>1</v>
      </c>
      <c r="C268" s="2" t="s">
        <v>41</v>
      </c>
      <c r="D268" s="2" t="s">
        <v>42</v>
      </c>
      <c r="E268" s="10" t="s">
        <v>43</v>
      </c>
      <c r="F268" s="11">
        <v>0</v>
      </c>
      <c r="G268" s="12">
        <v>178.13</v>
      </c>
      <c r="H268" s="13">
        <f t="shared" ref="H268:H289" si="8">ROUND(ROUND(F268,2)*ROUND(G268,3),2)</f>
        <v>0</v>
      </c>
    </row>
    <row r="269" spans="1:8" ht="57" x14ac:dyDescent="0.25">
      <c r="A269" s="2" t="s">
        <v>286</v>
      </c>
      <c r="B269" s="1">
        <v>2</v>
      </c>
      <c r="C269" s="2" t="s">
        <v>44</v>
      </c>
      <c r="D269" s="2" t="s">
        <v>17</v>
      </c>
      <c r="E269" s="10" t="s">
        <v>45</v>
      </c>
      <c r="F269" s="11">
        <v>0</v>
      </c>
      <c r="G269" s="12">
        <v>2.56</v>
      </c>
      <c r="H269" s="13">
        <f t="shared" si="8"/>
        <v>0</v>
      </c>
    </row>
    <row r="270" spans="1:8" ht="68.25" x14ac:dyDescent="0.25">
      <c r="A270" s="2" t="s">
        <v>286</v>
      </c>
      <c r="B270" s="1">
        <v>3</v>
      </c>
      <c r="C270" s="2" t="s">
        <v>287</v>
      </c>
      <c r="D270" s="2" t="s">
        <v>42</v>
      </c>
      <c r="E270" s="10" t="s">
        <v>288</v>
      </c>
      <c r="F270" s="11">
        <v>0</v>
      </c>
      <c r="G270" s="12">
        <v>800.31</v>
      </c>
      <c r="H270" s="13">
        <f t="shared" si="8"/>
        <v>0</v>
      </c>
    </row>
    <row r="271" spans="1:8" ht="68.25" x14ac:dyDescent="0.25">
      <c r="A271" s="2" t="s">
        <v>286</v>
      </c>
      <c r="B271" s="1">
        <v>4</v>
      </c>
      <c r="C271" s="2" t="s">
        <v>289</v>
      </c>
      <c r="D271" s="2" t="s">
        <v>42</v>
      </c>
      <c r="E271" s="10" t="s">
        <v>290</v>
      </c>
      <c r="F271" s="11">
        <v>0</v>
      </c>
      <c r="G271" s="12">
        <v>1188.922</v>
      </c>
      <c r="H271" s="13">
        <f t="shared" si="8"/>
        <v>0</v>
      </c>
    </row>
    <row r="272" spans="1:8" ht="68.25" x14ac:dyDescent="0.25">
      <c r="A272" s="2" t="s">
        <v>286</v>
      </c>
      <c r="B272" s="1">
        <v>5</v>
      </c>
      <c r="C272" s="2" t="s">
        <v>54</v>
      </c>
      <c r="D272" s="2" t="s">
        <v>42</v>
      </c>
      <c r="E272" s="10" t="s">
        <v>55</v>
      </c>
      <c r="F272" s="11">
        <v>0</v>
      </c>
      <c r="G272" s="12">
        <v>715.62900000000002</v>
      </c>
      <c r="H272" s="13">
        <f t="shared" si="8"/>
        <v>0</v>
      </c>
    </row>
    <row r="273" spans="1:8" ht="79.5" x14ac:dyDescent="0.25">
      <c r="A273" s="2" t="s">
        <v>286</v>
      </c>
      <c r="B273" s="1">
        <v>6</v>
      </c>
      <c r="C273" s="2" t="s">
        <v>56</v>
      </c>
      <c r="D273" s="2" t="s">
        <v>42</v>
      </c>
      <c r="E273" s="10" t="s">
        <v>57</v>
      </c>
      <c r="F273" s="11">
        <v>0</v>
      </c>
      <c r="G273" s="12">
        <v>544.00099999999998</v>
      </c>
      <c r="H273" s="13">
        <f t="shared" si="8"/>
        <v>0</v>
      </c>
    </row>
    <row r="274" spans="1:8" ht="57" x14ac:dyDescent="0.25">
      <c r="A274" s="2" t="s">
        <v>286</v>
      </c>
      <c r="B274" s="1">
        <v>7</v>
      </c>
      <c r="C274" s="2" t="s">
        <v>291</v>
      </c>
      <c r="D274" s="2" t="s">
        <v>42</v>
      </c>
      <c r="E274" s="10" t="s">
        <v>292</v>
      </c>
      <c r="F274" s="11">
        <v>0</v>
      </c>
      <c r="G274" s="12">
        <v>131.34</v>
      </c>
      <c r="H274" s="13">
        <f t="shared" si="8"/>
        <v>0</v>
      </c>
    </row>
    <row r="275" spans="1:8" ht="57" x14ac:dyDescent="0.25">
      <c r="A275" s="2" t="s">
        <v>286</v>
      </c>
      <c r="B275" s="1">
        <v>8</v>
      </c>
      <c r="C275" s="2" t="s">
        <v>60</v>
      </c>
      <c r="D275" s="2" t="s">
        <v>42</v>
      </c>
      <c r="E275" s="10" t="s">
        <v>61</v>
      </c>
      <c r="F275" s="11">
        <v>0</v>
      </c>
      <c r="G275" s="12">
        <v>2623.17</v>
      </c>
      <c r="H275" s="13">
        <f t="shared" si="8"/>
        <v>0</v>
      </c>
    </row>
    <row r="276" spans="1:8" ht="68.25" x14ac:dyDescent="0.25">
      <c r="A276" s="2" t="s">
        <v>286</v>
      </c>
      <c r="B276" s="1">
        <v>9</v>
      </c>
      <c r="C276" s="2" t="s">
        <v>62</v>
      </c>
      <c r="D276" s="2" t="s">
        <v>42</v>
      </c>
      <c r="E276" s="10" t="s">
        <v>63</v>
      </c>
      <c r="F276" s="11">
        <v>0</v>
      </c>
      <c r="G276" s="12">
        <v>1061.1420000000001</v>
      </c>
      <c r="H276" s="13">
        <f t="shared" si="8"/>
        <v>0</v>
      </c>
    </row>
    <row r="277" spans="1:8" ht="57" x14ac:dyDescent="0.25">
      <c r="A277" s="2" t="s">
        <v>286</v>
      </c>
      <c r="B277" s="1">
        <v>10</v>
      </c>
      <c r="C277" s="2" t="s">
        <v>293</v>
      </c>
      <c r="D277" s="2" t="s">
        <v>42</v>
      </c>
      <c r="E277" s="10" t="s">
        <v>294</v>
      </c>
      <c r="F277" s="11">
        <v>0</v>
      </c>
      <c r="G277" s="12">
        <v>200</v>
      </c>
      <c r="H277" s="13">
        <f t="shared" si="8"/>
        <v>0</v>
      </c>
    </row>
    <row r="278" spans="1:8" ht="68.25" x14ac:dyDescent="0.25">
      <c r="A278" s="2" t="s">
        <v>286</v>
      </c>
      <c r="B278" s="1">
        <v>11</v>
      </c>
      <c r="C278" s="2" t="s">
        <v>295</v>
      </c>
      <c r="D278" s="2" t="s">
        <v>42</v>
      </c>
      <c r="E278" s="10" t="s">
        <v>296</v>
      </c>
      <c r="F278" s="11">
        <v>0</v>
      </c>
      <c r="G278" s="12">
        <v>310.89999999999998</v>
      </c>
      <c r="H278" s="13">
        <f t="shared" si="8"/>
        <v>0</v>
      </c>
    </row>
    <row r="279" spans="1:8" ht="57" x14ac:dyDescent="0.25">
      <c r="A279" s="2" t="s">
        <v>286</v>
      </c>
      <c r="B279" s="1">
        <v>12</v>
      </c>
      <c r="C279" s="2" t="s">
        <v>297</v>
      </c>
      <c r="D279" s="2" t="s">
        <v>42</v>
      </c>
      <c r="E279" s="10" t="s">
        <v>298</v>
      </c>
      <c r="F279" s="11">
        <v>0</v>
      </c>
      <c r="G279" s="12">
        <v>2418.2249999999999</v>
      </c>
      <c r="H279" s="13">
        <f t="shared" si="8"/>
        <v>0</v>
      </c>
    </row>
    <row r="280" spans="1:8" ht="57" x14ac:dyDescent="0.25">
      <c r="A280" s="2" t="s">
        <v>286</v>
      </c>
      <c r="B280" s="1">
        <v>13</v>
      </c>
      <c r="C280" s="2" t="s">
        <v>299</v>
      </c>
      <c r="D280" s="2" t="s">
        <v>42</v>
      </c>
      <c r="E280" s="10" t="s">
        <v>300</v>
      </c>
      <c r="F280" s="11">
        <v>0</v>
      </c>
      <c r="G280" s="12">
        <v>2418.2249999999999</v>
      </c>
      <c r="H280" s="13">
        <f t="shared" si="8"/>
        <v>0</v>
      </c>
    </row>
    <row r="281" spans="1:8" ht="57" x14ac:dyDescent="0.25">
      <c r="A281" s="2" t="s">
        <v>286</v>
      </c>
      <c r="B281" s="1">
        <v>14</v>
      </c>
      <c r="C281" s="2" t="s">
        <v>64</v>
      </c>
      <c r="D281" s="2" t="s">
        <v>42</v>
      </c>
      <c r="E281" s="10" t="s">
        <v>65</v>
      </c>
      <c r="F281" s="11">
        <v>0</v>
      </c>
      <c r="G281" s="12">
        <v>289.53399999999999</v>
      </c>
      <c r="H281" s="13">
        <f t="shared" si="8"/>
        <v>0</v>
      </c>
    </row>
    <row r="282" spans="1:8" ht="79.5" x14ac:dyDescent="0.25">
      <c r="A282" s="2" t="s">
        <v>286</v>
      </c>
      <c r="B282" s="1">
        <v>15</v>
      </c>
      <c r="C282" s="2" t="s">
        <v>301</v>
      </c>
      <c r="D282" s="2" t="s">
        <v>69</v>
      </c>
      <c r="E282" s="10" t="s">
        <v>302</v>
      </c>
      <c r="F282" s="11">
        <v>0</v>
      </c>
      <c r="G282" s="12">
        <v>227</v>
      </c>
      <c r="H282" s="13">
        <f t="shared" si="8"/>
        <v>0</v>
      </c>
    </row>
    <row r="283" spans="1:8" ht="68.25" x14ac:dyDescent="0.25">
      <c r="A283" s="2" t="s">
        <v>286</v>
      </c>
      <c r="B283" s="1">
        <v>16</v>
      </c>
      <c r="C283" s="2" t="s">
        <v>303</v>
      </c>
      <c r="D283" s="2" t="s">
        <v>69</v>
      </c>
      <c r="E283" s="10" t="s">
        <v>304</v>
      </c>
      <c r="F283" s="11">
        <v>0</v>
      </c>
      <c r="G283" s="12">
        <v>200</v>
      </c>
      <c r="H283" s="13">
        <f t="shared" si="8"/>
        <v>0</v>
      </c>
    </row>
    <row r="284" spans="1:8" ht="68.25" x14ac:dyDescent="0.25">
      <c r="A284" s="2" t="s">
        <v>286</v>
      </c>
      <c r="B284" s="1">
        <v>17</v>
      </c>
      <c r="C284" s="2" t="s">
        <v>305</v>
      </c>
      <c r="D284" s="2" t="s">
        <v>69</v>
      </c>
      <c r="E284" s="10" t="s">
        <v>306</v>
      </c>
      <c r="F284" s="11">
        <v>0</v>
      </c>
      <c r="G284" s="12">
        <v>1</v>
      </c>
      <c r="H284" s="13">
        <f t="shared" si="8"/>
        <v>0</v>
      </c>
    </row>
    <row r="285" spans="1:8" ht="113.25" x14ac:dyDescent="0.25">
      <c r="A285" s="2" t="s">
        <v>286</v>
      </c>
      <c r="B285" s="1">
        <v>18</v>
      </c>
      <c r="C285" s="2" t="s">
        <v>71</v>
      </c>
      <c r="D285" s="2" t="s">
        <v>72</v>
      </c>
      <c r="E285" s="10" t="s">
        <v>73</v>
      </c>
      <c r="F285" s="11">
        <v>0</v>
      </c>
      <c r="G285" s="12">
        <v>1</v>
      </c>
      <c r="H285" s="13">
        <f t="shared" si="8"/>
        <v>0</v>
      </c>
    </row>
    <row r="286" spans="1:8" x14ac:dyDescent="0.25">
      <c r="A286" s="2" t="s">
        <v>286</v>
      </c>
      <c r="B286" s="1">
        <v>19</v>
      </c>
      <c r="C286" s="2" t="s">
        <v>307</v>
      </c>
      <c r="D286" s="2" t="s">
        <v>72</v>
      </c>
      <c r="E286" s="14" t="s">
        <v>308</v>
      </c>
      <c r="F286" s="11">
        <v>0</v>
      </c>
      <c r="G286" s="12">
        <v>1</v>
      </c>
      <c r="H286" s="13">
        <f t="shared" si="8"/>
        <v>0</v>
      </c>
    </row>
    <row r="287" spans="1:8" x14ac:dyDescent="0.25">
      <c r="A287" s="2" t="s">
        <v>286</v>
      </c>
      <c r="B287" s="1">
        <v>20</v>
      </c>
      <c r="C287" s="2" t="s">
        <v>74</v>
      </c>
      <c r="D287" s="2" t="s">
        <v>17</v>
      </c>
      <c r="E287" s="14" t="s">
        <v>75</v>
      </c>
      <c r="F287" s="11">
        <v>0</v>
      </c>
      <c r="G287" s="12">
        <v>1947.575</v>
      </c>
      <c r="H287" s="13">
        <f t="shared" si="8"/>
        <v>0</v>
      </c>
    </row>
    <row r="288" spans="1:8" x14ac:dyDescent="0.25">
      <c r="A288" s="2" t="s">
        <v>286</v>
      </c>
      <c r="B288" s="1">
        <v>21</v>
      </c>
      <c r="C288" s="2" t="s">
        <v>76</v>
      </c>
      <c r="D288" s="2" t="s">
        <v>17</v>
      </c>
      <c r="E288" s="14" t="s">
        <v>77</v>
      </c>
      <c r="F288" s="11">
        <v>0</v>
      </c>
      <c r="G288" s="12">
        <v>1947.575</v>
      </c>
      <c r="H288" s="13">
        <f t="shared" si="8"/>
        <v>0</v>
      </c>
    </row>
    <row r="289" spans="1:8" x14ac:dyDescent="0.25">
      <c r="A289" s="2" t="s">
        <v>286</v>
      </c>
      <c r="B289" s="1">
        <v>22</v>
      </c>
      <c r="C289" s="2" t="s">
        <v>78</v>
      </c>
      <c r="D289" s="2" t="s">
        <v>17</v>
      </c>
      <c r="E289" s="14" t="s">
        <v>79</v>
      </c>
      <c r="F289" s="11">
        <v>0</v>
      </c>
      <c r="G289" s="12">
        <v>1947.575</v>
      </c>
      <c r="H289" s="13">
        <f t="shared" si="8"/>
        <v>0</v>
      </c>
    </row>
    <row r="290" spans="1:8" x14ac:dyDescent="0.25">
      <c r="E290" s="9" t="s">
        <v>38</v>
      </c>
      <c r="F290" s="9"/>
      <c r="G290" s="9"/>
      <c r="H290" s="15">
        <f>SUM(H268:H289)</f>
        <v>0</v>
      </c>
    </row>
    <row r="292" spans="1:8" x14ac:dyDescent="0.25">
      <c r="C292" s="4" t="s">
        <v>6</v>
      </c>
      <c r="D292" s="3" t="s">
        <v>7</v>
      </c>
      <c r="E292" s="9" t="s">
        <v>8</v>
      </c>
    </row>
    <row r="293" spans="1:8" x14ac:dyDescent="0.25">
      <c r="C293" s="4" t="s">
        <v>9</v>
      </c>
      <c r="D293" s="3" t="s">
        <v>284</v>
      </c>
      <c r="E293" s="9" t="s">
        <v>285</v>
      </c>
    </row>
    <row r="294" spans="1:8" x14ac:dyDescent="0.25">
      <c r="C294" s="4" t="s">
        <v>12</v>
      </c>
      <c r="D294" s="3" t="s">
        <v>82</v>
      </c>
      <c r="E294" s="9" t="s">
        <v>83</v>
      </c>
    </row>
    <row r="295" spans="1:8" x14ac:dyDescent="0.25">
      <c r="C295" s="4" t="s">
        <v>84</v>
      </c>
      <c r="D295" s="3" t="s">
        <v>7</v>
      </c>
      <c r="E295" s="9" t="s">
        <v>185</v>
      </c>
    </row>
    <row r="296" spans="1:8" x14ac:dyDescent="0.25">
      <c r="C296" s="4" t="s">
        <v>86</v>
      </c>
      <c r="D296" s="3" t="s">
        <v>7</v>
      </c>
      <c r="E296" s="9" t="s">
        <v>309</v>
      </c>
    </row>
    <row r="298" spans="1:8" ht="57" x14ac:dyDescent="0.25">
      <c r="A298" s="2" t="s">
        <v>310</v>
      </c>
      <c r="B298" s="1">
        <v>1</v>
      </c>
      <c r="C298" s="2" t="s">
        <v>190</v>
      </c>
      <c r="D298" s="2" t="s">
        <v>17</v>
      </c>
      <c r="E298" s="10" t="s">
        <v>191</v>
      </c>
      <c r="F298" s="11">
        <v>0</v>
      </c>
      <c r="G298" s="12">
        <v>130.99</v>
      </c>
      <c r="H298" s="13">
        <f t="shared" ref="H298:H303" si="9">ROUND(ROUND(F298,2)*ROUND(G298,3),2)</f>
        <v>0</v>
      </c>
    </row>
    <row r="299" spans="1:8" ht="57" x14ac:dyDescent="0.25">
      <c r="A299" s="2" t="s">
        <v>310</v>
      </c>
      <c r="B299" s="1">
        <v>2</v>
      </c>
      <c r="C299" s="2" t="s">
        <v>192</v>
      </c>
      <c r="D299" s="2" t="s">
        <v>94</v>
      </c>
      <c r="E299" s="10" t="s">
        <v>193</v>
      </c>
      <c r="F299" s="11">
        <v>0</v>
      </c>
      <c r="G299" s="12">
        <v>14311.92</v>
      </c>
      <c r="H299" s="13">
        <f t="shared" si="9"/>
        <v>0</v>
      </c>
    </row>
    <row r="300" spans="1:8" ht="68.25" x14ac:dyDescent="0.25">
      <c r="A300" s="2" t="s">
        <v>310</v>
      </c>
      <c r="B300" s="1">
        <v>3</v>
      </c>
      <c r="C300" s="2" t="s">
        <v>194</v>
      </c>
      <c r="D300" s="2" t="s">
        <v>42</v>
      </c>
      <c r="E300" s="10" t="s">
        <v>195</v>
      </c>
      <c r="F300" s="11">
        <v>0</v>
      </c>
      <c r="G300" s="12">
        <v>655.96299999999997</v>
      </c>
      <c r="H300" s="13">
        <f t="shared" si="9"/>
        <v>0</v>
      </c>
    </row>
    <row r="301" spans="1:8" ht="57" x14ac:dyDescent="0.25">
      <c r="A301" s="2" t="s">
        <v>310</v>
      </c>
      <c r="B301" s="1">
        <v>4</v>
      </c>
      <c r="C301" s="2" t="s">
        <v>196</v>
      </c>
      <c r="D301" s="2" t="s">
        <v>42</v>
      </c>
      <c r="E301" s="10" t="s">
        <v>197</v>
      </c>
      <c r="F301" s="11">
        <v>0</v>
      </c>
      <c r="G301" s="12">
        <v>255.83</v>
      </c>
      <c r="H301" s="13">
        <f t="shared" si="9"/>
        <v>0</v>
      </c>
    </row>
    <row r="302" spans="1:8" ht="68.25" x14ac:dyDescent="0.25">
      <c r="A302" s="2" t="s">
        <v>310</v>
      </c>
      <c r="B302" s="1">
        <v>5</v>
      </c>
      <c r="C302" s="2" t="s">
        <v>198</v>
      </c>
      <c r="D302" s="2" t="s">
        <v>42</v>
      </c>
      <c r="E302" s="10" t="s">
        <v>199</v>
      </c>
      <c r="F302" s="11">
        <v>0</v>
      </c>
      <c r="G302" s="12">
        <v>661</v>
      </c>
      <c r="H302" s="13">
        <f t="shared" si="9"/>
        <v>0</v>
      </c>
    </row>
    <row r="303" spans="1:8" ht="79.5" x14ac:dyDescent="0.25">
      <c r="A303" s="2" t="s">
        <v>310</v>
      </c>
      <c r="B303" s="1">
        <v>6</v>
      </c>
      <c r="C303" s="2" t="s">
        <v>200</v>
      </c>
      <c r="D303" s="2" t="s">
        <v>69</v>
      </c>
      <c r="E303" s="10" t="s">
        <v>201</v>
      </c>
      <c r="F303" s="11">
        <v>0</v>
      </c>
      <c r="G303" s="12">
        <v>12</v>
      </c>
      <c r="H303" s="13">
        <f t="shared" si="9"/>
        <v>0</v>
      </c>
    </row>
    <row r="304" spans="1:8" x14ac:dyDescent="0.25">
      <c r="E304" s="9" t="s">
        <v>38</v>
      </c>
      <c r="F304" s="9"/>
      <c r="G304" s="9"/>
      <c r="H304" s="15">
        <f>SUM(H298:H303)</f>
        <v>0</v>
      </c>
    </row>
    <row r="306" spans="1:8" x14ac:dyDescent="0.25">
      <c r="C306" s="4" t="s">
        <v>6</v>
      </c>
      <c r="D306" s="3" t="s">
        <v>7</v>
      </c>
      <c r="E306" s="9" t="s">
        <v>8</v>
      </c>
    </row>
    <row r="307" spans="1:8" x14ac:dyDescent="0.25">
      <c r="C307" s="4" t="s">
        <v>9</v>
      </c>
      <c r="D307" s="3" t="s">
        <v>284</v>
      </c>
      <c r="E307" s="9" t="s">
        <v>285</v>
      </c>
    </row>
    <row r="308" spans="1:8" x14ac:dyDescent="0.25">
      <c r="C308" s="4" t="s">
        <v>12</v>
      </c>
      <c r="D308" s="3" t="s">
        <v>82</v>
      </c>
      <c r="E308" s="9" t="s">
        <v>83</v>
      </c>
    </row>
    <row r="309" spans="1:8" x14ac:dyDescent="0.25">
      <c r="C309" s="4" t="s">
        <v>84</v>
      </c>
      <c r="D309" s="3" t="s">
        <v>7</v>
      </c>
      <c r="E309" s="9" t="s">
        <v>185</v>
      </c>
    </row>
    <row r="310" spans="1:8" x14ac:dyDescent="0.25">
      <c r="C310" s="4" t="s">
        <v>86</v>
      </c>
      <c r="D310" s="3" t="s">
        <v>82</v>
      </c>
      <c r="E310" s="9" t="s">
        <v>214</v>
      </c>
    </row>
    <row r="312" spans="1:8" ht="57" x14ac:dyDescent="0.25">
      <c r="A312" s="2" t="s">
        <v>311</v>
      </c>
      <c r="B312" s="1">
        <v>1</v>
      </c>
      <c r="C312" s="2" t="s">
        <v>216</v>
      </c>
      <c r="D312" s="2" t="s">
        <v>17</v>
      </c>
      <c r="E312" s="10" t="s">
        <v>217</v>
      </c>
      <c r="F312" s="11">
        <v>0</v>
      </c>
      <c r="G312" s="12">
        <v>9.7919999999999998</v>
      </c>
      <c r="H312" s="13">
        <f>ROUND(ROUND(F312,2)*ROUND(G312,3),2)</f>
        <v>0</v>
      </c>
    </row>
    <row r="313" spans="1:8" ht="57" x14ac:dyDescent="0.25">
      <c r="A313" s="2" t="s">
        <v>311</v>
      </c>
      <c r="B313" s="1">
        <v>2</v>
      </c>
      <c r="C313" s="2" t="s">
        <v>218</v>
      </c>
      <c r="D313" s="2" t="s">
        <v>42</v>
      </c>
      <c r="E313" s="10" t="s">
        <v>219</v>
      </c>
      <c r="F313" s="11">
        <v>0</v>
      </c>
      <c r="G313" s="12">
        <v>114.24</v>
      </c>
      <c r="H313" s="13">
        <f>ROUND(ROUND(F313,2)*ROUND(G313,3),2)</f>
        <v>0</v>
      </c>
    </row>
    <row r="314" spans="1:8" ht="57" x14ac:dyDescent="0.25">
      <c r="A314" s="2" t="s">
        <v>311</v>
      </c>
      <c r="B314" s="1">
        <v>3</v>
      </c>
      <c r="C314" s="2" t="s">
        <v>220</v>
      </c>
      <c r="D314" s="2" t="s">
        <v>94</v>
      </c>
      <c r="E314" s="10" t="s">
        <v>221</v>
      </c>
      <c r="F314" s="11">
        <v>0</v>
      </c>
      <c r="G314" s="12">
        <v>1845.7919999999999</v>
      </c>
      <c r="H314" s="13">
        <f>ROUND(ROUND(F314,2)*ROUND(G314,3),2)</f>
        <v>0</v>
      </c>
    </row>
    <row r="315" spans="1:8" x14ac:dyDescent="0.25">
      <c r="E315" s="9" t="s">
        <v>38</v>
      </c>
      <c r="F315" s="9"/>
      <c r="G315" s="9"/>
      <c r="H315" s="15">
        <f>SUM(H312:H314)</f>
        <v>0</v>
      </c>
    </row>
    <row r="317" spans="1:8" x14ac:dyDescent="0.25">
      <c r="C317" s="4" t="s">
        <v>6</v>
      </c>
      <c r="D317" s="3" t="s">
        <v>7</v>
      </c>
      <c r="E317" s="9" t="s">
        <v>8</v>
      </c>
    </row>
    <row r="318" spans="1:8" x14ac:dyDescent="0.25">
      <c r="C318" s="4" t="s">
        <v>9</v>
      </c>
      <c r="D318" s="3" t="s">
        <v>284</v>
      </c>
      <c r="E318" s="9" t="s">
        <v>285</v>
      </c>
    </row>
    <row r="319" spans="1:8" x14ac:dyDescent="0.25">
      <c r="C319" s="4" t="s">
        <v>12</v>
      </c>
      <c r="D319" s="3" t="s">
        <v>82</v>
      </c>
      <c r="E319" s="9" t="s">
        <v>83</v>
      </c>
    </row>
    <row r="320" spans="1:8" x14ac:dyDescent="0.25">
      <c r="C320" s="4" t="s">
        <v>84</v>
      </c>
      <c r="D320" s="3" t="s">
        <v>7</v>
      </c>
      <c r="E320" s="9" t="s">
        <v>185</v>
      </c>
    </row>
    <row r="321" spans="1:8" x14ac:dyDescent="0.25">
      <c r="C321" s="4" t="s">
        <v>86</v>
      </c>
      <c r="D321" s="3" t="s">
        <v>102</v>
      </c>
      <c r="E321" s="9" t="s">
        <v>237</v>
      </c>
    </row>
    <row r="323" spans="1:8" ht="57" x14ac:dyDescent="0.25">
      <c r="A323" s="2" t="s">
        <v>312</v>
      </c>
      <c r="B323" s="1">
        <v>1</v>
      </c>
      <c r="C323" s="2" t="s">
        <v>239</v>
      </c>
      <c r="D323" s="2" t="s">
        <v>17</v>
      </c>
      <c r="E323" s="10" t="s">
        <v>240</v>
      </c>
      <c r="F323" s="11">
        <v>0</v>
      </c>
      <c r="G323" s="12">
        <v>6.391</v>
      </c>
      <c r="H323" s="13">
        <f>ROUND(ROUND(F323,2)*ROUND(G323,3),2)</f>
        <v>0</v>
      </c>
    </row>
    <row r="324" spans="1:8" ht="57" x14ac:dyDescent="0.25">
      <c r="A324" s="2" t="s">
        <v>312</v>
      </c>
      <c r="B324" s="1">
        <v>2</v>
      </c>
      <c r="C324" s="2" t="s">
        <v>241</v>
      </c>
      <c r="D324" s="2" t="s">
        <v>94</v>
      </c>
      <c r="E324" s="10" t="s">
        <v>242</v>
      </c>
      <c r="F324" s="11">
        <v>0</v>
      </c>
      <c r="G324" s="12">
        <v>798.875</v>
      </c>
      <c r="H324" s="13">
        <f>ROUND(ROUND(F324,2)*ROUND(G324,3),2)</f>
        <v>0</v>
      </c>
    </row>
    <row r="325" spans="1:8" ht="68.25" x14ac:dyDescent="0.25">
      <c r="A325" s="2" t="s">
        <v>312</v>
      </c>
      <c r="B325" s="1">
        <v>3</v>
      </c>
      <c r="C325" s="2" t="s">
        <v>243</v>
      </c>
      <c r="D325" s="2" t="s">
        <v>42</v>
      </c>
      <c r="E325" s="10" t="s">
        <v>244</v>
      </c>
      <c r="F325" s="11">
        <v>0</v>
      </c>
      <c r="G325" s="12">
        <v>15.4</v>
      </c>
      <c r="H325" s="13">
        <f>ROUND(ROUND(F325,2)*ROUND(G325,3),2)</f>
        <v>0</v>
      </c>
    </row>
    <row r="326" spans="1:8" ht="68.25" x14ac:dyDescent="0.25">
      <c r="A326" s="2" t="s">
        <v>312</v>
      </c>
      <c r="B326" s="1">
        <v>4</v>
      </c>
      <c r="C326" s="2" t="s">
        <v>245</v>
      </c>
      <c r="D326" s="2" t="s">
        <v>42</v>
      </c>
      <c r="E326" s="10" t="s">
        <v>246</v>
      </c>
      <c r="F326" s="11">
        <v>0</v>
      </c>
      <c r="G326" s="12">
        <v>14.625</v>
      </c>
      <c r="H326" s="13">
        <f>ROUND(ROUND(F326,2)*ROUND(G326,3),2)</f>
        <v>0</v>
      </c>
    </row>
    <row r="327" spans="1:8" x14ac:dyDescent="0.25">
      <c r="E327" s="9" t="s">
        <v>38</v>
      </c>
      <c r="F327" s="9"/>
      <c r="G327" s="9"/>
      <c r="H327" s="15">
        <f>SUM(H323:H326)</f>
        <v>0</v>
      </c>
    </row>
    <row r="329" spans="1:8" x14ac:dyDescent="0.25">
      <c r="C329" s="4" t="s">
        <v>6</v>
      </c>
      <c r="D329" s="3" t="s">
        <v>7</v>
      </c>
      <c r="E329" s="9" t="s">
        <v>8</v>
      </c>
    </row>
    <row r="330" spans="1:8" x14ac:dyDescent="0.25">
      <c r="C330" s="4" t="s">
        <v>9</v>
      </c>
      <c r="D330" s="3" t="s">
        <v>284</v>
      </c>
      <c r="E330" s="9" t="s">
        <v>285</v>
      </c>
    </row>
    <row r="331" spans="1:8" x14ac:dyDescent="0.25">
      <c r="C331" s="4" t="s">
        <v>12</v>
      </c>
      <c r="D331" s="3" t="s">
        <v>82</v>
      </c>
      <c r="E331" s="9" t="s">
        <v>83</v>
      </c>
    </row>
    <row r="332" spans="1:8" x14ac:dyDescent="0.25">
      <c r="C332" s="4" t="s">
        <v>84</v>
      </c>
      <c r="D332" s="3" t="s">
        <v>82</v>
      </c>
      <c r="E332" s="9" t="s">
        <v>247</v>
      </c>
    </row>
    <row r="333" spans="1:8" x14ac:dyDescent="0.25">
      <c r="C333" s="4" t="s">
        <v>86</v>
      </c>
      <c r="D333" s="3" t="s">
        <v>7</v>
      </c>
      <c r="E333" s="9" t="s">
        <v>214</v>
      </c>
    </row>
    <row r="335" spans="1:8" ht="203.25" x14ac:dyDescent="0.25">
      <c r="A335" s="2" t="s">
        <v>313</v>
      </c>
      <c r="B335" s="1">
        <v>1</v>
      </c>
      <c r="C335" s="2" t="s">
        <v>249</v>
      </c>
      <c r="D335" s="2" t="s">
        <v>94</v>
      </c>
      <c r="E335" s="10" t="s">
        <v>250</v>
      </c>
      <c r="F335" s="11">
        <v>0</v>
      </c>
      <c r="G335" s="12">
        <v>2293.7600000000002</v>
      </c>
      <c r="H335" s="13">
        <f>ROUND(ROUND(F335,2)*ROUND(G335,3),2)</f>
        <v>0</v>
      </c>
    </row>
    <row r="336" spans="1:8" ht="158.25" x14ac:dyDescent="0.25">
      <c r="A336" s="2" t="s">
        <v>313</v>
      </c>
      <c r="B336" s="1">
        <v>2</v>
      </c>
      <c r="C336" s="2" t="s">
        <v>251</v>
      </c>
      <c r="D336" s="2" t="s">
        <v>69</v>
      </c>
      <c r="E336" s="10" t="s">
        <v>252</v>
      </c>
      <c r="F336" s="11">
        <v>0</v>
      </c>
      <c r="G336" s="12">
        <v>14</v>
      </c>
      <c r="H336" s="13">
        <f>ROUND(ROUND(F336,2)*ROUND(G336,3),2)</f>
        <v>0</v>
      </c>
    </row>
    <row r="337" spans="1:8" ht="409.6" x14ac:dyDescent="0.25">
      <c r="A337" s="2" t="s">
        <v>313</v>
      </c>
      <c r="B337" s="1">
        <v>3</v>
      </c>
      <c r="C337" s="2" t="s">
        <v>253</v>
      </c>
      <c r="D337" s="2" t="s">
        <v>42</v>
      </c>
      <c r="E337" s="10" t="s">
        <v>254</v>
      </c>
      <c r="F337" s="11">
        <v>0</v>
      </c>
      <c r="G337" s="12">
        <v>46.591999999999999</v>
      </c>
      <c r="H337" s="13">
        <f>ROUND(ROUND(F337,2)*ROUND(G337,3),2)</f>
        <v>0</v>
      </c>
    </row>
    <row r="338" spans="1:8" x14ac:dyDescent="0.25">
      <c r="E338" s="9" t="s">
        <v>38</v>
      </c>
      <c r="F338" s="9"/>
      <c r="G338" s="9"/>
      <c r="H338" s="15">
        <f>SUM(H335:H337)</f>
        <v>0</v>
      </c>
    </row>
    <row r="340" spans="1:8" x14ac:dyDescent="0.25">
      <c r="C340" s="4" t="s">
        <v>6</v>
      </c>
      <c r="D340" s="3" t="s">
        <v>7</v>
      </c>
      <c r="E340" s="9" t="s">
        <v>8</v>
      </c>
    </row>
    <row r="341" spans="1:8" x14ac:dyDescent="0.25">
      <c r="C341" s="4" t="s">
        <v>9</v>
      </c>
      <c r="D341" s="3" t="s">
        <v>284</v>
      </c>
      <c r="E341" s="9" t="s">
        <v>285</v>
      </c>
    </row>
    <row r="342" spans="1:8" x14ac:dyDescent="0.25">
      <c r="C342" s="4" t="s">
        <v>12</v>
      </c>
      <c r="D342" s="3" t="s">
        <v>82</v>
      </c>
      <c r="E342" s="9" t="s">
        <v>83</v>
      </c>
    </row>
    <row r="343" spans="1:8" x14ac:dyDescent="0.25">
      <c r="C343" s="4" t="s">
        <v>84</v>
      </c>
      <c r="D343" s="3" t="s">
        <v>82</v>
      </c>
      <c r="E343" s="9" t="s">
        <v>247</v>
      </c>
    </row>
    <row r="344" spans="1:8" x14ac:dyDescent="0.25">
      <c r="C344" s="4" t="s">
        <v>86</v>
      </c>
      <c r="D344" s="3" t="s">
        <v>82</v>
      </c>
      <c r="E344" s="9" t="s">
        <v>255</v>
      </c>
    </row>
    <row r="346" spans="1:8" ht="203.25" x14ac:dyDescent="0.25">
      <c r="A346" s="2" t="s">
        <v>314</v>
      </c>
      <c r="B346" s="1">
        <v>1</v>
      </c>
      <c r="C346" s="2" t="s">
        <v>181</v>
      </c>
      <c r="D346" s="2" t="s">
        <v>94</v>
      </c>
      <c r="E346" s="10" t="s">
        <v>182</v>
      </c>
      <c r="F346" s="11">
        <v>0</v>
      </c>
      <c r="G346" s="12">
        <v>19701.54</v>
      </c>
      <c r="H346" s="13">
        <f>ROUND(ROUND(F346,2)*ROUND(G346,3),2)</f>
        <v>0</v>
      </c>
    </row>
    <row r="347" spans="1:8" ht="68.25" x14ac:dyDescent="0.25">
      <c r="A347" s="2" t="s">
        <v>314</v>
      </c>
      <c r="B347" s="1">
        <v>2</v>
      </c>
      <c r="C347" s="2" t="s">
        <v>183</v>
      </c>
      <c r="D347" s="2" t="s">
        <v>42</v>
      </c>
      <c r="E347" s="10" t="s">
        <v>184</v>
      </c>
      <c r="F347" s="11">
        <v>0</v>
      </c>
      <c r="G347" s="12">
        <v>405.82600000000002</v>
      </c>
      <c r="H347" s="13">
        <f>ROUND(ROUND(F347,2)*ROUND(G347,3),2)</f>
        <v>0</v>
      </c>
    </row>
    <row r="348" spans="1:8" ht="169.5" x14ac:dyDescent="0.25">
      <c r="A348" s="2" t="s">
        <v>314</v>
      </c>
      <c r="B348" s="1">
        <v>3</v>
      </c>
      <c r="C348" s="2" t="s">
        <v>315</v>
      </c>
      <c r="D348" s="2" t="s">
        <v>69</v>
      </c>
      <c r="E348" s="10" t="s">
        <v>316</v>
      </c>
      <c r="F348" s="11">
        <v>0</v>
      </c>
      <c r="G348" s="12">
        <v>10</v>
      </c>
      <c r="H348" s="13">
        <f>ROUND(ROUND(F348,2)*ROUND(G348,3),2)</f>
        <v>0</v>
      </c>
    </row>
    <row r="349" spans="1:8" x14ac:dyDescent="0.25">
      <c r="E349" s="9" t="s">
        <v>38</v>
      </c>
      <c r="F349" s="9"/>
      <c r="G349" s="9"/>
      <c r="H349" s="15">
        <f>SUM(H346:H348)</f>
        <v>0</v>
      </c>
    </row>
    <row r="351" spans="1:8" x14ac:dyDescent="0.25">
      <c r="C351" s="4" t="s">
        <v>6</v>
      </c>
      <c r="D351" s="3" t="s">
        <v>7</v>
      </c>
      <c r="E351" s="9" t="s">
        <v>8</v>
      </c>
    </row>
    <row r="352" spans="1:8" x14ac:dyDescent="0.25">
      <c r="C352" s="4" t="s">
        <v>9</v>
      </c>
      <c r="D352" s="3" t="s">
        <v>284</v>
      </c>
      <c r="E352" s="9" t="s">
        <v>285</v>
      </c>
    </row>
    <row r="353" spans="1:8" x14ac:dyDescent="0.25">
      <c r="C353" s="4" t="s">
        <v>12</v>
      </c>
      <c r="D353" s="3" t="s">
        <v>82</v>
      </c>
      <c r="E353" s="9" t="s">
        <v>83</v>
      </c>
    </row>
    <row r="354" spans="1:8" x14ac:dyDescent="0.25">
      <c r="C354" s="4" t="s">
        <v>84</v>
      </c>
      <c r="D354" s="3" t="s">
        <v>82</v>
      </c>
      <c r="E354" s="9" t="s">
        <v>247</v>
      </c>
    </row>
    <row r="355" spans="1:8" x14ac:dyDescent="0.25">
      <c r="C355" s="4" t="s">
        <v>86</v>
      </c>
      <c r="D355" s="3" t="s">
        <v>102</v>
      </c>
      <c r="E355" s="9" t="s">
        <v>186</v>
      </c>
    </row>
    <row r="357" spans="1:8" ht="57" x14ac:dyDescent="0.25">
      <c r="A357" s="2" t="s">
        <v>317</v>
      </c>
      <c r="B357" s="1">
        <v>1</v>
      </c>
      <c r="C357" s="2" t="s">
        <v>260</v>
      </c>
      <c r="D357" s="2" t="s">
        <v>94</v>
      </c>
      <c r="E357" s="10" t="s">
        <v>261</v>
      </c>
      <c r="F357" s="11">
        <v>0</v>
      </c>
      <c r="G357" s="12">
        <v>668.17399999999998</v>
      </c>
      <c r="H357" s="13">
        <f>ROUND(ROUND(F357,2)*ROUND(G357,3),2)</f>
        <v>0</v>
      </c>
    </row>
    <row r="358" spans="1:8" ht="68.25" x14ac:dyDescent="0.25">
      <c r="A358" s="2" t="s">
        <v>317</v>
      </c>
      <c r="B358" s="1">
        <v>2</v>
      </c>
      <c r="C358" s="2" t="s">
        <v>262</v>
      </c>
      <c r="D358" s="2" t="s">
        <v>42</v>
      </c>
      <c r="E358" s="10" t="s">
        <v>263</v>
      </c>
      <c r="F358" s="11">
        <v>0</v>
      </c>
      <c r="G358" s="12">
        <v>258.64800000000002</v>
      </c>
      <c r="H358" s="13">
        <f>ROUND(ROUND(F358,2)*ROUND(G358,3),2)</f>
        <v>0</v>
      </c>
    </row>
    <row r="359" spans="1:8" ht="68.25" x14ac:dyDescent="0.25">
      <c r="A359" s="2" t="s">
        <v>317</v>
      </c>
      <c r="B359" s="1">
        <v>3</v>
      </c>
      <c r="C359" s="2" t="s">
        <v>264</v>
      </c>
      <c r="D359" s="2" t="s">
        <v>17</v>
      </c>
      <c r="E359" s="10" t="s">
        <v>265</v>
      </c>
      <c r="F359" s="11">
        <v>0</v>
      </c>
      <c r="G359" s="12">
        <v>19.399000000000001</v>
      </c>
      <c r="H359" s="13">
        <f>ROUND(ROUND(F359,2)*ROUND(G359,3),2)</f>
        <v>0</v>
      </c>
    </row>
    <row r="360" spans="1:8" ht="68.25" x14ac:dyDescent="0.25">
      <c r="A360" s="2" t="s">
        <v>317</v>
      </c>
      <c r="B360" s="1">
        <v>4</v>
      </c>
      <c r="C360" s="2" t="s">
        <v>266</v>
      </c>
      <c r="D360" s="2" t="s">
        <v>69</v>
      </c>
      <c r="E360" s="10" t="s">
        <v>267</v>
      </c>
      <c r="F360" s="11">
        <v>0</v>
      </c>
      <c r="G360" s="12">
        <v>253.85</v>
      </c>
      <c r="H360" s="13">
        <f>ROUND(ROUND(F360,2)*ROUND(G360,3),2)</f>
        <v>0</v>
      </c>
    </row>
    <row r="361" spans="1:8" ht="79.5" x14ac:dyDescent="0.25">
      <c r="A361" s="2" t="s">
        <v>317</v>
      </c>
      <c r="B361" s="1">
        <v>5</v>
      </c>
      <c r="C361" s="2" t="s">
        <v>258</v>
      </c>
      <c r="D361" s="2" t="s">
        <v>42</v>
      </c>
      <c r="E361" s="10" t="s">
        <v>259</v>
      </c>
      <c r="F361" s="11">
        <v>0</v>
      </c>
      <c r="G361" s="12">
        <v>215.54</v>
      </c>
      <c r="H361" s="13">
        <f>ROUND(ROUND(F361,2)*ROUND(G361,3),2)</f>
        <v>0</v>
      </c>
    </row>
    <row r="362" spans="1:8" x14ac:dyDescent="0.25">
      <c r="E362" s="9" t="s">
        <v>38</v>
      </c>
      <c r="F362" s="9"/>
      <c r="G362" s="9"/>
      <c r="H362" s="15">
        <f>SUM(H357:H361)</f>
        <v>0</v>
      </c>
    </row>
    <row r="364" spans="1:8" x14ac:dyDescent="0.25">
      <c r="C364" s="4" t="s">
        <v>6</v>
      </c>
      <c r="D364" s="3" t="s">
        <v>7</v>
      </c>
      <c r="E364" s="9" t="s">
        <v>8</v>
      </c>
    </row>
    <row r="365" spans="1:8" x14ac:dyDescent="0.25">
      <c r="C365" s="4" t="s">
        <v>9</v>
      </c>
      <c r="D365" s="3" t="s">
        <v>284</v>
      </c>
      <c r="E365" s="9" t="s">
        <v>285</v>
      </c>
    </row>
    <row r="366" spans="1:8" x14ac:dyDescent="0.25">
      <c r="C366" s="4" t="s">
        <v>12</v>
      </c>
      <c r="D366" s="3" t="s">
        <v>82</v>
      </c>
      <c r="E366" s="9" t="s">
        <v>83</v>
      </c>
    </row>
    <row r="367" spans="1:8" x14ac:dyDescent="0.25">
      <c r="C367" s="4" t="s">
        <v>84</v>
      </c>
      <c r="D367" s="3" t="s">
        <v>102</v>
      </c>
      <c r="E367" s="9" t="s">
        <v>318</v>
      </c>
    </row>
    <row r="368" spans="1:8" x14ac:dyDescent="0.25">
      <c r="C368" s="4" t="s">
        <v>86</v>
      </c>
      <c r="D368" s="3" t="s">
        <v>7</v>
      </c>
      <c r="E368" s="9" t="s">
        <v>319</v>
      </c>
    </row>
    <row r="370" spans="1:8" ht="68.25" x14ac:dyDescent="0.25">
      <c r="A370" s="2" t="s">
        <v>320</v>
      </c>
      <c r="B370" s="1">
        <v>1</v>
      </c>
      <c r="C370" s="2" t="s">
        <v>321</v>
      </c>
      <c r="D370" s="2" t="s">
        <v>42</v>
      </c>
      <c r="E370" s="10" t="s">
        <v>322</v>
      </c>
      <c r="F370" s="11">
        <v>0</v>
      </c>
      <c r="G370" s="12">
        <v>146.38999999999999</v>
      </c>
      <c r="H370" s="13">
        <f t="shared" ref="H370:H376" si="10">ROUND(ROUND(F370,2)*ROUND(G370,3),2)</f>
        <v>0</v>
      </c>
    </row>
    <row r="371" spans="1:8" ht="57" x14ac:dyDescent="0.25">
      <c r="A371" s="2" t="s">
        <v>320</v>
      </c>
      <c r="B371" s="1">
        <v>2</v>
      </c>
      <c r="C371" s="2" t="s">
        <v>323</v>
      </c>
      <c r="D371" s="2" t="s">
        <v>17</v>
      </c>
      <c r="E371" s="10" t="s">
        <v>324</v>
      </c>
      <c r="F371" s="11">
        <v>0</v>
      </c>
      <c r="G371" s="12">
        <v>10.98</v>
      </c>
      <c r="H371" s="13">
        <f t="shared" si="10"/>
        <v>0</v>
      </c>
    </row>
    <row r="372" spans="1:8" ht="57" x14ac:dyDescent="0.25">
      <c r="A372" s="2" t="s">
        <v>320</v>
      </c>
      <c r="B372" s="1">
        <v>3</v>
      </c>
      <c r="C372" s="2" t="s">
        <v>325</v>
      </c>
      <c r="D372" s="2" t="s">
        <v>42</v>
      </c>
      <c r="E372" s="10" t="s">
        <v>326</v>
      </c>
      <c r="F372" s="11">
        <v>0</v>
      </c>
      <c r="G372" s="12">
        <v>146.38999999999999</v>
      </c>
      <c r="H372" s="13">
        <f t="shared" si="10"/>
        <v>0</v>
      </c>
    </row>
    <row r="373" spans="1:8" ht="57" x14ac:dyDescent="0.25">
      <c r="A373" s="2" t="s">
        <v>320</v>
      </c>
      <c r="B373" s="1">
        <v>4</v>
      </c>
      <c r="C373" s="2" t="s">
        <v>327</v>
      </c>
      <c r="D373" s="2" t="s">
        <v>17</v>
      </c>
      <c r="E373" s="10" t="s">
        <v>328</v>
      </c>
      <c r="F373" s="11">
        <v>0</v>
      </c>
      <c r="G373" s="12">
        <v>47.101999999999997</v>
      </c>
      <c r="H373" s="13">
        <f t="shared" si="10"/>
        <v>0</v>
      </c>
    </row>
    <row r="374" spans="1:8" ht="57" x14ac:dyDescent="0.25">
      <c r="A374" s="2" t="s">
        <v>320</v>
      </c>
      <c r="B374" s="1">
        <v>5</v>
      </c>
      <c r="C374" s="2" t="s">
        <v>241</v>
      </c>
      <c r="D374" s="2" t="s">
        <v>94</v>
      </c>
      <c r="E374" s="10" t="s">
        <v>242</v>
      </c>
      <c r="F374" s="11">
        <v>0</v>
      </c>
      <c r="G374" s="12">
        <v>4003.67</v>
      </c>
      <c r="H374" s="13">
        <f t="shared" si="10"/>
        <v>0</v>
      </c>
    </row>
    <row r="375" spans="1:8" x14ac:dyDescent="0.25">
      <c r="A375" s="2" t="s">
        <v>320</v>
      </c>
      <c r="B375" s="1">
        <v>6</v>
      </c>
      <c r="C375" s="2" t="s">
        <v>329</v>
      </c>
      <c r="D375" s="2" t="s">
        <v>17</v>
      </c>
      <c r="E375" s="14" t="s">
        <v>330</v>
      </c>
      <c r="F375" s="11">
        <v>0</v>
      </c>
      <c r="G375" s="12">
        <v>42.218000000000004</v>
      </c>
      <c r="H375" s="13">
        <f t="shared" si="10"/>
        <v>0</v>
      </c>
    </row>
    <row r="376" spans="1:8" x14ac:dyDescent="0.25">
      <c r="A376" s="2" t="s">
        <v>320</v>
      </c>
      <c r="B376" s="1">
        <v>7</v>
      </c>
      <c r="C376" s="2" t="s">
        <v>331</v>
      </c>
      <c r="D376" s="2" t="s">
        <v>17</v>
      </c>
      <c r="E376" s="14" t="s">
        <v>332</v>
      </c>
      <c r="F376" s="11">
        <v>0</v>
      </c>
      <c r="G376" s="12">
        <v>42.218000000000004</v>
      </c>
      <c r="H376" s="13">
        <f t="shared" si="10"/>
        <v>0</v>
      </c>
    </row>
    <row r="377" spans="1:8" x14ac:dyDescent="0.25">
      <c r="E377" s="9" t="s">
        <v>38</v>
      </c>
      <c r="F377" s="9"/>
      <c r="G377" s="9"/>
      <c r="H377" s="15">
        <f>SUM(H370:H376)</f>
        <v>0</v>
      </c>
    </row>
    <row r="379" spans="1:8" x14ac:dyDescent="0.25">
      <c r="C379" s="4" t="s">
        <v>6</v>
      </c>
      <c r="D379" s="3" t="s">
        <v>7</v>
      </c>
      <c r="E379" s="9" t="s">
        <v>8</v>
      </c>
    </row>
    <row r="380" spans="1:8" x14ac:dyDescent="0.25">
      <c r="C380" s="4" t="s">
        <v>9</v>
      </c>
      <c r="D380" s="3" t="s">
        <v>284</v>
      </c>
      <c r="E380" s="9" t="s">
        <v>285</v>
      </c>
    </row>
    <row r="381" spans="1:8" x14ac:dyDescent="0.25">
      <c r="C381" s="4" t="s">
        <v>12</v>
      </c>
      <c r="D381" s="3" t="s">
        <v>82</v>
      </c>
      <c r="E381" s="9" t="s">
        <v>83</v>
      </c>
    </row>
    <row r="382" spans="1:8" x14ac:dyDescent="0.25">
      <c r="C382" s="4" t="s">
        <v>84</v>
      </c>
      <c r="D382" s="3" t="s">
        <v>102</v>
      </c>
      <c r="E382" s="9" t="s">
        <v>318</v>
      </c>
    </row>
    <row r="383" spans="1:8" x14ac:dyDescent="0.25">
      <c r="C383" s="4" t="s">
        <v>86</v>
      </c>
      <c r="D383" s="3" t="s">
        <v>82</v>
      </c>
      <c r="E383" s="9" t="s">
        <v>333</v>
      </c>
    </row>
    <row r="385" spans="1:8" ht="203.25" x14ac:dyDescent="0.25">
      <c r="A385" s="2" t="s">
        <v>334</v>
      </c>
      <c r="B385" s="1">
        <v>1</v>
      </c>
      <c r="C385" s="2" t="s">
        <v>181</v>
      </c>
      <c r="D385" s="2" t="s">
        <v>94</v>
      </c>
      <c r="E385" s="10" t="s">
        <v>182</v>
      </c>
      <c r="F385" s="11">
        <v>0</v>
      </c>
      <c r="G385" s="12">
        <v>5995.16</v>
      </c>
      <c r="H385" s="13">
        <f t="shared" ref="H385:H395" si="11">ROUND(ROUND(F385,2)*ROUND(G385,3),2)</f>
        <v>0</v>
      </c>
    </row>
    <row r="386" spans="1:8" ht="79.5" x14ac:dyDescent="0.25">
      <c r="A386" s="2" t="s">
        <v>334</v>
      </c>
      <c r="B386" s="1">
        <v>2</v>
      </c>
      <c r="C386" s="2" t="s">
        <v>177</v>
      </c>
      <c r="D386" s="2" t="s">
        <v>94</v>
      </c>
      <c r="E386" s="10" t="s">
        <v>178</v>
      </c>
      <c r="F386" s="11">
        <v>0</v>
      </c>
      <c r="G386" s="12">
        <v>21</v>
      </c>
      <c r="H386" s="13">
        <f t="shared" si="11"/>
        <v>0</v>
      </c>
    </row>
    <row r="387" spans="1:8" ht="68.25" x14ac:dyDescent="0.25">
      <c r="A387" s="2" t="s">
        <v>334</v>
      </c>
      <c r="B387" s="1">
        <v>3</v>
      </c>
      <c r="C387" s="2" t="s">
        <v>183</v>
      </c>
      <c r="D387" s="2" t="s">
        <v>42</v>
      </c>
      <c r="E387" s="10" t="s">
        <v>184</v>
      </c>
      <c r="F387" s="11">
        <v>0</v>
      </c>
      <c r="G387" s="12">
        <v>155.261</v>
      </c>
      <c r="H387" s="13">
        <f t="shared" si="11"/>
        <v>0</v>
      </c>
    </row>
    <row r="388" spans="1:8" ht="68.25" x14ac:dyDescent="0.25">
      <c r="A388" s="2" t="s">
        <v>334</v>
      </c>
      <c r="B388" s="1">
        <v>4</v>
      </c>
      <c r="C388" s="2" t="s">
        <v>179</v>
      </c>
      <c r="D388" s="2" t="s">
        <v>69</v>
      </c>
      <c r="E388" s="10" t="s">
        <v>180</v>
      </c>
      <c r="F388" s="11">
        <v>0</v>
      </c>
      <c r="G388" s="12">
        <v>63</v>
      </c>
      <c r="H388" s="13">
        <f t="shared" si="11"/>
        <v>0</v>
      </c>
    </row>
    <row r="389" spans="1:8" ht="57" x14ac:dyDescent="0.25">
      <c r="A389" s="2" t="s">
        <v>334</v>
      </c>
      <c r="B389" s="1">
        <v>5</v>
      </c>
      <c r="C389" s="2" t="s">
        <v>260</v>
      </c>
      <c r="D389" s="2" t="s">
        <v>94</v>
      </c>
      <c r="E389" s="10" t="s">
        <v>261</v>
      </c>
      <c r="F389" s="11">
        <v>0</v>
      </c>
      <c r="G389" s="12">
        <v>272.64</v>
      </c>
      <c r="H389" s="13">
        <f t="shared" si="11"/>
        <v>0</v>
      </c>
    </row>
    <row r="390" spans="1:8" ht="68.25" x14ac:dyDescent="0.25">
      <c r="A390" s="2" t="s">
        <v>334</v>
      </c>
      <c r="B390" s="1">
        <v>6</v>
      </c>
      <c r="C390" s="2" t="s">
        <v>262</v>
      </c>
      <c r="D390" s="2" t="s">
        <v>42</v>
      </c>
      <c r="E390" s="10" t="s">
        <v>263</v>
      </c>
      <c r="F390" s="11">
        <v>0</v>
      </c>
      <c r="G390" s="12">
        <v>136.32</v>
      </c>
      <c r="H390" s="13">
        <f t="shared" si="11"/>
        <v>0</v>
      </c>
    </row>
    <row r="391" spans="1:8" ht="68.25" x14ac:dyDescent="0.25">
      <c r="A391" s="2" t="s">
        <v>334</v>
      </c>
      <c r="B391" s="1">
        <v>7</v>
      </c>
      <c r="C391" s="2" t="s">
        <v>264</v>
      </c>
      <c r="D391" s="2" t="s">
        <v>17</v>
      </c>
      <c r="E391" s="10" t="s">
        <v>265</v>
      </c>
      <c r="F391" s="11">
        <v>0</v>
      </c>
      <c r="G391" s="12">
        <v>136.32</v>
      </c>
      <c r="H391" s="13">
        <f t="shared" si="11"/>
        <v>0</v>
      </c>
    </row>
    <row r="392" spans="1:8" ht="68.25" x14ac:dyDescent="0.25">
      <c r="A392" s="2" t="s">
        <v>334</v>
      </c>
      <c r="B392" s="1">
        <v>8</v>
      </c>
      <c r="C392" s="2" t="s">
        <v>266</v>
      </c>
      <c r="D392" s="2" t="s">
        <v>69</v>
      </c>
      <c r="E392" s="10" t="s">
        <v>267</v>
      </c>
      <c r="F392" s="11">
        <v>0</v>
      </c>
      <c r="G392" s="12">
        <v>374.8</v>
      </c>
      <c r="H392" s="13">
        <f t="shared" si="11"/>
        <v>0</v>
      </c>
    </row>
    <row r="393" spans="1:8" ht="79.5" x14ac:dyDescent="0.25">
      <c r="A393" s="2" t="s">
        <v>334</v>
      </c>
      <c r="B393" s="1">
        <v>9</v>
      </c>
      <c r="C393" s="2" t="s">
        <v>258</v>
      </c>
      <c r="D393" s="2" t="s">
        <v>42</v>
      </c>
      <c r="E393" s="10" t="s">
        <v>259</v>
      </c>
      <c r="F393" s="11">
        <v>0</v>
      </c>
      <c r="G393" s="12">
        <v>136.32</v>
      </c>
      <c r="H393" s="13">
        <f t="shared" si="11"/>
        <v>0</v>
      </c>
    </row>
    <row r="394" spans="1:8" ht="147" x14ac:dyDescent="0.25">
      <c r="A394" s="2" t="s">
        <v>334</v>
      </c>
      <c r="B394" s="1">
        <v>10</v>
      </c>
      <c r="C394" s="2" t="s">
        <v>335</v>
      </c>
      <c r="D394" s="2" t="s">
        <v>42</v>
      </c>
      <c r="E394" s="10" t="s">
        <v>336</v>
      </c>
      <c r="F394" s="11">
        <v>0</v>
      </c>
      <c r="G394" s="12">
        <v>67.2</v>
      </c>
      <c r="H394" s="13">
        <f t="shared" si="11"/>
        <v>0</v>
      </c>
    </row>
    <row r="395" spans="1:8" ht="90.75" x14ac:dyDescent="0.25">
      <c r="A395" s="2" t="s">
        <v>334</v>
      </c>
      <c r="B395" s="1">
        <v>11</v>
      </c>
      <c r="C395" s="2" t="s">
        <v>337</v>
      </c>
      <c r="D395" s="2" t="s">
        <v>17</v>
      </c>
      <c r="E395" s="10" t="s">
        <v>338</v>
      </c>
      <c r="F395" s="11">
        <v>0</v>
      </c>
      <c r="G395" s="12">
        <v>7.4249999999999998</v>
      </c>
      <c r="H395" s="13">
        <f t="shared" si="11"/>
        <v>0</v>
      </c>
    </row>
    <row r="396" spans="1:8" x14ac:dyDescent="0.25">
      <c r="E396" s="9" t="s">
        <v>38</v>
      </c>
      <c r="F396" s="9"/>
      <c r="G396" s="9"/>
      <c r="H396" s="15">
        <f>SUM(H385:H395)</f>
        <v>0</v>
      </c>
    </row>
    <row r="398" spans="1:8" x14ac:dyDescent="0.25">
      <c r="C398" s="4" t="s">
        <v>6</v>
      </c>
      <c r="D398" s="3" t="s">
        <v>7</v>
      </c>
      <c r="E398" s="9" t="s">
        <v>8</v>
      </c>
    </row>
    <row r="399" spans="1:8" x14ac:dyDescent="0.25">
      <c r="C399" s="4" t="s">
        <v>9</v>
      </c>
      <c r="D399" s="3" t="s">
        <v>284</v>
      </c>
      <c r="E399" s="9" t="s">
        <v>285</v>
      </c>
    </row>
    <row r="400" spans="1:8" x14ac:dyDescent="0.25">
      <c r="C400" s="4" t="s">
        <v>12</v>
      </c>
      <c r="D400" s="3" t="s">
        <v>82</v>
      </c>
      <c r="E400" s="9" t="s">
        <v>83</v>
      </c>
    </row>
    <row r="401" spans="1:8" x14ac:dyDescent="0.25">
      <c r="C401" s="4" t="s">
        <v>84</v>
      </c>
      <c r="D401" s="3" t="s">
        <v>102</v>
      </c>
      <c r="E401" s="9" t="s">
        <v>318</v>
      </c>
    </row>
    <row r="402" spans="1:8" x14ac:dyDescent="0.25">
      <c r="C402" s="4" t="s">
        <v>86</v>
      </c>
      <c r="D402" s="3" t="s">
        <v>102</v>
      </c>
      <c r="E402" s="9" t="s">
        <v>339</v>
      </c>
    </row>
    <row r="404" spans="1:8" x14ac:dyDescent="0.25">
      <c r="A404" s="2" t="s">
        <v>340</v>
      </c>
      <c r="B404" s="1">
        <v>1</v>
      </c>
      <c r="C404" s="2" t="s">
        <v>341</v>
      </c>
      <c r="D404" s="2" t="s">
        <v>24</v>
      </c>
      <c r="E404" s="14" t="s">
        <v>342</v>
      </c>
      <c r="F404" s="11">
        <v>0</v>
      </c>
      <c r="G404" s="12">
        <v>627.29999999999995</v>
      </c>
      <c r="H404" s="13">
        <f>ROUND(ROUND(F404,2)*ROUND(G404,3),2)</f>
        <v>0</v>
      </c>
    </row>
    <row r="405" spans="1:8" ht="68.25" x14ac:dyDescent="0.25">
      <c r="A405" s="2" t="s">
        <v>340</v>
      </c>
      <c r="B405" s="1">
        <v>2</v>
      </c>
      <c r="C405" s="2" t="s">
        <v>183</v>
      </c>
      <c r="D405" s="2" t="s">
        <v>42</v>
      </c>
      <c r="E405" s="10" t="s">
        <v>184</v>
      </c>
      <c r="F405" s="11">
        <v>0</v>
      </c>
      <c r="G405" s="12">
        <v>940.95</v>
      </c>
      <c r="H405" s="13">
        <f>ROUND(ROUND(F405,2)*ROUND(G405,3),2)</f>
        <v>0</v>
      </c>
    </row>
    <row r="406" spans="1:8" x14ac:dyDescent="0.25">
      <c r="E406" s="9" t="s">
        <v>38</v>
      </c>
      <c r="F406" s="9"/>
      <c r="G406" s="9"/>
      <c r="H406" s="15">
        <f>SUM(H404:H405)</f>
        <v>0</v>
      </c>
    </row>
    <row r="408" spans="1:8" x14ac:dyDescent="0.25">
      <c r="C408" s="4" t="s">
        <v>6</v>
      </c>
      <c r="D408" s="3" t="s">
        <v>7</v>
      </c>
      <c r="E408" s="9" t="s">
        <v>8</v>
      </c>
    </row>
    <row r="409" spans="1:8" x14ac:dyDescent="0.25">
      <c r="C409" s="4" t="s">
        <v>9</v>
      </c>
      <c r="D409" s="3" t="s">
        <v>284</v>
      </c>
      <c r="E409" s="9" t="s">
        <v>285</v>
      </c>
    </row>
    <row r="410" spans="1:8" x14ac:dyDescent="0.25">
      <c r="C410" s="4" t="s">
        <v>12</v>
      </c>
      <c r="D410" s="3" t="s">
        <v>102</v>
      </c>
      <c r="E410" s="9" t="s">
        <v>268</v>
      </c>
    </row>
    <row r="412" spans="1:8" ht="90.75" x14ac:dyDescent="0.25">
      <c r="A412" s="2" t="s">
        <v>343</v>
      </c>
      <c r="B412" s="1">
        <v>1</v>
      </c>
      <c r="C412" s="2" t="s">
        <v>278</v>
      </c>
      <c r="D412" s="2" t="s">
        <v>42</v>
      </c>
      <c r="E412" s="10" t="s">
        <v>279</v>
      </c>
      <c r="F412" s="11">
        <v>0</v>
      </c>
      <c r="G412" s="12">
        <v>660</v>
      </c>
      <c r="H412" s="13">
        <f t="shared" ref="H412:H417" si="12">ROUND(ROUND(F412,2)*ROUND(G412,3),2)</f>
        <v>0</v>
      </c>
    </row>
    <row r="413" spans="1:8" ht="124.5" x14ac:dyDescent="0.25">
      <c r="A413" s="2" t="s">
        <v>343</v>
      </c>
      <c r="B413" s="1">
        <v>2</v>
      </c>
      <c r="C413" s="2" t="s">
        <v>272</v>
      </c>
      <c r="D413" s="2" t="s">
        <v>42</v>
      </c>
      <c r="E413" s="10" t="s">
        <v>273</v>
      </c>
      <c r="F413" s="11">
        <v>0</v>
      </c>
      <c r="G413" s="12">
        <v>571.41</v>
      </c>
      <c r="H413" s="13">
        <f t="shared" si="12"/>
        <v>0</v>
      </c>
    </row>
    <row r="414" spans="1:8" ht="147" x14ac:dyDescent="0.25">
      <c r="A414" s="2" t="s">
        <v>343</v>
      </c>
      <c r="B414" s="1">
        <v>3</v>
      </c>
      <c r="C414" s="2" t="s">
        <v>274</v>
      </c>
      <c r="D414" s="2" t="s">
        <v>42</v>
      </c>
      <c r="E414" s="10" t="s">
        <v>275</v>
      </c>
      <c r="F414" s="11">
        <v>0</v>
      </c>
      <c r="G414" s="12">
        <v>156.78</v>
      </c>
      <c r="H414" s="13">
        <f t="shared" si="12"/>
        <v>0</v>
      </c>
    </row>
    <row r="415" spans="1:8" ht="79.5" x14ac:dyDescent="0.25">
      <c r="A415" s="2" t="s">
        <v>343</v>
      </c>
      <c r="B415" s="1">
        <v>4</v>
      </c>
      <c r="C415" s="2" t="s">
        <v>270</v>
      </c>
      <c r="D415" s="2" t="s">
        <v>24</v>
      </c>
      <c r="E415" s="10" t="s">
        <v>271</v>
      </c>
      <c r="F415" s="11">
        <v>0</v>
      </c>
      <c r="G415" s="12">
        <v>117.68</v>
      </c>
      <c r="H415" s="13">
        <f t="shared" si="12"/>
        <v>0</v>
      </c>
    </row>
    <row r="416" spans="1:8" x14ac:dyDescent="0.25">
      <c r="A416" s="2" t="s">
        <v>343</v>
      </c>
      <c r="B416" s="1">
        <v>5</v>
      </c>
      <c r="C416" s="2" t="s">
        <v>344</v>
      </c>
      <c r="D416" s="2" t="s">
        <v>42</v>
      </c>
      <c r="E416" s="14" t="s">
        <v>345</v>
      </c>
      <c r="F416" s="11">
        <v>0</v>
      </c>
      <c r="G416" s="12">
        <v>198</v>
      </c>
      <c r="H416" s="13">
        <f t="shared" si="12"/>
        <v>0</v>
      </c>
    </row>
    <row r="417" spans="1:8" x14ac:dyDescent="0.25">
      <c r="A417" s="2" t="s">
        <v>343</v>
      </c>
      <c r="B417" s="1">
        <v>6</v>
      </c>
      <c r="C417" s="2" t="s">
        <v>346</v>
      </c>
      <c r="D417" s="2" t="s">
        <v>72</v>
      </c>
      <c r="E417" s="14" t="s">
        <v>281</v>
      </c>
      <c r="F417" s="11">
        <v>0</v>
      </c>
      <c r="G417" s="12">
        <v>1</v>
      </c>
      <c r="H417" s="13">
        <f t="shared" si="12"/>
        <v>0</v>
      </c>
    </row>
    <row r="418" spans="1:8" x14ac:dyDescent="0.25">
      <c r="E418" s="9" t="s">
        <v>38</v>
      </c>
      <c r="F418" s="9"/>
      <c r="G418" s="9"/>
      <c r="H418" s="15">
        <f>SUM(H412:H417)</f>
        <v>0</v>
      </c>
    </row>
    <row r="420" spans="1:8" x14ac:dyDescent="0.25">
      <c r="C420" s="4" t="s">
        <v>6</v>
      </c>
      <c r="D420" s="3" t="s">
        <v>7</v>
      </c>
      <c r="E420" s="9" t="s">
        <v>8</v>
      </c>
    </row>
    <row r="421" spans="1:8" x14ac:dyDescent="0.25">
      <c r="C421" s="4" t="s">
        <v>9</v>
      </c>
      <c r="D421" s="3" t="s">
        <v>347</v>
      </c>
      <c r="E421" s="9" t="s">
        <v>348</v>
      </c>
    </row>
    <row r="422" spans="1:8" x14ac:dyDescent="0.25">
      <c r="C422" s="4" t="s">
        <v>12</v>
      </c>
      <c r="D422" s="3" t="s">
        <v>13</v>
      </c>
      <c r="E422" s="9" t="s">
        <v>14</v>
      </c>
    </row>
    <row r="424" spans="1:8" x14ac:dyDescent="0.25">
      <c r="A424" s="2" t="s">
        <v>349</v>
      </c>
      <c r="B424" s="1">
        <v>1</v>
      </c>
      <c r="C424" s="2" t="s">
        <v>350</v>
      </c>
      <c r="D424" s="2" t="s">
        <v>17</v>
      </c>
      <c r="E424" s="14" t="s">
        <v>351</v>
      </c>
      <c r="F424" s="11">
        <v>0</v>
      </c>
      <c r="G424" s="12">
        <v>241.81</v>
      </c>
      <c r="H424" s="13">
        <f t="shared" ref="H424:H430" si="13">ROUND(ROUND(F424,2)*ROUND(G424,3),2)</f>
        <v>0</v>
      </c>
    </row>
    <row r="425" spans="1:8" ht="68.25" x14ac:dyDescent="0.25">
      <c r="A425" s="2" t="s">
        <v>349</v>
      </c>
      <c r="B425" s="1">
        <v>2</v>
      </c>
      <c r="C425" s="2" t="s">
        <v>19</v>
      </c>
      <c r="D425" s="2" t="s">
        <v>17</v>
      </c>
      <c r="E425" s="10" t="s">
        <v>20</v>
      </c>
      <c r="F425" s="11">
        <v>0</v>
      </c>
      <c r="G425" s="12">
        <v>20.588000000000001</v>
      </c>
      <c r="H425" s="13">
        <f t="shared" si="13"/>
        <v>0</v>
      </c>
    </row>
    <row r="426" spans="1:8" ht="203.25" x14ac:dyDescent="0.25">
      <c r="A426" s="2" t="s">
        <v>349</v>
      </c>
      <c r="B426" s="1">
        <v>3</v>
      </c>
      <c r="C426" s="2" t="s">
        <v>16</v>
      </c>
      <c r="D426" s="2" t="s">
        <v>17</v>
      </c>
      <c r="E426" s="10" t="s">
        <v>18</v>
      </c>
      <c r="F426" s="11">
        <v>0</v>
      </c>
      <c r="G426" s="12">
        <v>6.5519999999999996</v>
      </c>
      <c r="H426" s="13">
        <f t="shared" si="13"/>
        <v>0</v>
      </c>
    </row>
    <row r="427" spans="1:8" x14ac:dyDescent="0.25">
      <c r="A427" s="2" t="s">
        <v>349</v>
      </c>
      <c r="B427" s="1">
        <v>4</v>
      </c>
      <c r="C427" s="2" t="s">
        <v>352</v>
      </c>
      <c r="D427" s="2" t="s">
        <v>17</v>
      </c>
      <c r="E427" s="14" t="s">
        <v>353</v>
      </c>
      <c r="F427" s="11">
        <v>0</v>
      </c>
      <c r="G427" s="12">
        <v>7.7279999999999998</v>
      </c>
      <c r="H427" s="13">
        <f t="shared" si="13"/>
        <v>0</v>
      </c>
    </row>
    <row r="428" spans="1:8" x14ac:dyDescent="0.25">
      <c r="A428" s="2" t="s">
        <v>349</v>
      </c>
      <c r="B428" s="1">
        <v>5</v>
      </c>
      <c r="C428" s="2" t="s">
        <v>354</v>
      </c>
      <c r="D428" s="2" t="s">
        <v>17</v>
      </c>
      <c r="E428" s="14" t="s">
        <v>355</v>
      </c>
      <c r="F428" s="11">
        <v>0</v>
      </c>
      <c r="G428" s="12">
        <v>58.002000000000002</v>
      </c>
      <c r="H428" s="13">
        <f t="shared" si="13"/>
        <v>0</v>
      </c>
    </row>
    <row r="429" spans="1:8" x14ac:dyDescent="0.25">
      <c r="A429" s="2" t="s">
        <v>349</v>
      </c>
      <c r="B429" s="1">
        <v>6</v>
      </c>
      <c r="C429" s="2" t="s">
        <v>36</v>
      </c>
      <c r="D429" s="2" t="s">
        <v>17</v>
      </c>
      <c r="E429" s="14" t="s">
        <v>37</v>
      </c>
      <c r="F429" s="11">
        <v>0</v>
      </c>
      <c r="G429" s="12">
        <v>435.084</v>
      </c>
      <c r="H429" s="13">
        <f t="shared" si="13"/>
        <v>0</v>
      </c>
    </row>
    <row r="430" spans="1:8" x14ac:dyDescent="0.25">
      <c r="A430" s="2" t="s">
        <v>349</v>
      </c>
      <c r="B430" s="1">
        <v>7</v>
      </c>
      <c r="C430" s="2" t="s">
        <v>34</v>
      </c>
      <c r="D430" s="2" t="s">
        <v>17</v>
      </c>
      <c r="E430" s="14" t="s">
        <v>35</v>
      </c>
      <c r="F430" s="11">
        <v>0</v>
      </c>
      <c r="G430" s="12">
        <v>435.084</v>
      </c>
      <c r="H430" s="13">
        <f t="shared" si="13"/>
        <v>0</v>
      </c>
    </row>
    <row r="431" spans="1:8" x14ac:dyDescent="0.25">
      <c r="E431" s="9" t="s">
        <v>38</v>
      </c>
      <c r="F431" s="9"/>
      <c r="G431" s="9"/>
      <c r="H431" s="15">
        <f>SUM(H424:H430)</f>
        <v>0</v>
      </c>
    </row>
    <row r="433" spans="1:8" x14ac:dyDescent="0.25">
      <c r="C433" s="4" t="s">
        <v>6</v>
      </c>
      <c r="D433" s="3" t="s">
        <v>7</v>
      </c>
      <c r="E433" s="9" t="s">
        <v>8</v>
      </c>
    </row>
    <row r="434" spans="1:8" x14ac:dyDescent="0.25">
      <c r="C434" s="4" t="s">
        <v>9</v>
      </c>
      <c r="D434" s="3" t="s">
        <v>347</v>
      </c>
      <c r="E434" s="9" t="s">
        <v>348</v>
      </c>
    </row>
    <row r="435" spans="1:8" x14ac:dyDescent="0.25">
      <c r="C435" s="4" t="s">
        <v>12</v>
      </c>
      <c r="D435" s="3" t="s">
        <v>7</v>
      </c>
      <c r="E435" s="9" t="s">
        <v>39</v>
      </c>
    </row>
    <row r="437" spans="1:8" ht="68.25" x14ac:dyDescent="0.25">
      <c r="A437" s="2" t="s">
        <v>356</v>
      </c>
      <c r="B437" s="1">
        <v>1</v>
      </c>
      <c r="C437" s="2" t="s">
        <v>41</v>
      </c>
      <c r="D437" s="2" t="s">
        <v>42</v>
      </c>
      <c r="E437" s="10" t="s">
        <v>43</v>
      </c>
      <c r="F437" s="11">
        <v>0</v>
      </c>
      <c r="G437" s="12">
        <v>229.49</v>
      </c>
      <c r="H437" s="13">
        <f t="shared" ref="H437:H455" si="14">ROUND(ROUND(F437,2)*ROUND(G437,3),2)</f>
        <v>0</v>
      </c>
    </row>
    <row r="438" spans="1:8" ht="57" x14ac:dyDescent="0.25">
      <c r="A438" s="2" t="s">
        <v>356</v>
      </c>
      <c r="B438" s="1">
        <v>2</v>
      </c>
      <c r="C438" s="2" t="s">
        <v>44</v>
      </c>
      <c r="D438" s="2" t="s">
        <v>17</v>
      </c>
      <c r="E438" s="10" t="s">
        <v>45</v>
      </c>
      <c r="F438" s="11">
        <v>0</v>
      </c>
      <c r="G438" s="12">
        <v>1.669</v>
      </c>
      <c r="H438" s="13">
        <f t="shared" si="14"/>
        <v>0</v>
      </c>
    </row>
    <row r="439" spans="1:8" ht="304.5" x14ac:dyDescent="0.25">
      <c r="A439" s="2" t="s">
        <v>356</v>
      </c>
      <c r="B439" s="1">
        <v>3</v>
      </c>
      <c r="C439" s="2" t="s">
        <v>357</v>
      </c>
      <c r="D439" s="2" t="s">
        <v>17</v>
      </c>
      <c r="E439" s="10" t="s">
        <v>358</v>
      </c>
      <c r="F439" s="11">
        <v>0</v>
      </c>
      <c r="G439" s="12">
        <v>5.1029999999999998</v>
      </c>
      <c r="H439" s="13">
        <f t="shared" si="14"/>
        <v>0</v>
      </c>
    </row>
    <row r="440" spans="1:8" ht="57" x14ac:dyDescent="0.25">
      <c r="A440" s="2" t="s">
        <v>356</v>
      </c>
      <c r="B440" s="1">
        <v>4</v>
      </c>
      <c r="C440" s="2" t="s">
        <v>48</v>
      </c>
      <c r="D440" s="2" t="s">
        <v>17</v>
      </c>
      <c r="E440" s="10" t="s">
        <v>49</v>
      </c>
      <c r="F440" s="11">
        <v>0</v>
      </c>
      <c r="G440" s="12">
        <v>17.702999999999999</v>
      </c>
      <c r="H440" s="13">
        <f t="shared" si="14"/>
        <v>0</v>
      </c>
    </row>
    <row r="441" spans="1:8" ht="68.25" x14ac:dyDescent="0.25">
      <c r="A441" s="2" t="s">
        <v>356</v>
      </c>
      <c r="B441" s="1">
        <v>5</v>
      </c>
      <c r="C441" s="2" t="s">
        <v>46</v>
      </c>
      <c r="D441" s="2" t="s">
        <v>42</v>
      </c>
      <c r="E441" s="10" t="s">
        <v>47</v>
      </c>
      <c r="F441" s="11">
        <v>0</v>
      </c>
      <c r="G441" s="12">
        <v>98.14</v>
      </c>
      <c r="H441" s="13">
        <f t="shared" si="14"/>
        <v>0</v>
      </c>
    </row>
    <row r="442" spans="1:8" ht="68.25" x14ac:dyDescent="0.25">
      <c r="A442" s="2" t="s">
        <v>356</v>
      </c>
      <c r="B442" s="1">
        <v>6</v>
      </c>
      <c r="C442" s="2" t="s">
        <v>52</v>
      </c>
      <c r="D442" s="2" t="s">
        <v>17</v>
      </c>
      <c r="E442" s="10" t="s">
        <v>53</v>
      </c>
      <c r="F442" s="11">
        <v>0</v>
      </c>
      <c r="G442" s="12">
        <v>44.582999999999998</v>
      </c>
      <c r="H442" s="13">
        <f t="shared" si="14"/>
        <v>0</v>
      </c>
    </row>
    <row r="443" spans="1:8" ht="68.25" x14ac:dyDescent="0.25">
      <c r="A443" s="2" t="s">
        <v>356</v>
      </c>
      <c r="B443" s="1">
        <v>7</v>
      </c>
      <c r="C443" s="2" t="s">
        <v>289</v>
      </c>
      <c r="D443" s="2" t="s">
        <v>42</v>
      </c>
      <c r="E443" s="10" t="s">
        <v>290</v>
      </c>
      <c r="F443" s="11">
        <v>0</v>
      </c>
      <c r="G443" s="12">
        <v>176.417</v>
      </c>
      <c r="H443" s="13">
        <f t="shared" si="14"/>
        <v>0</v>
      </c>
    </row>
    <row r="444" spans="1:8" ht="79.5" x14ac:dyDescent="0.25">
      <c r="A444" s="2" t="s">
        <v>356</v>
      </c>
      <c r="B444" s="1">
        <v>8</v>
      </c>
      <c r="C444" s="2" t="s">
        <v>56</v>
      </c>
      <c r="D444" s="2" t="s">
        <v>42</v>
      </c>
      <c r="E444" s="10" t="s">
        <v>57</v>
      </c>
      <c r="F444" s="11">
        <v>0</v>
      </c>
      <c r="G444" s="12">
        <v>257.02199999999999</v>
      </c>
      <c r="H444" s="13">
        <f t="shared" si="14"/>
        <v>0</v>
      </c>
    </row>
    <row r="445" spans="1:8" ht="57" x14ac:dyDescent="0.25">
      <c r="A445" s="2" t="s">
        <v>356</v>
      </c>
      <c r="B445" s="1">
        <v>9</v>
      </c>
      <c r="C445" s="2" t="s">
        <v>291</v>
      </c>
      <c r="D445" s="2" t="s">
        <v>42</v>
      </c>
      <c r="E445" s="10" t="s">
        <v>292</v>
      </c>
      <c r="F445" s="11">
        <v>0</v>
      </c>
      <c r="G445" s="12">
        <v>2.4750000000000001</v>
      </c>
      <c r="H445" s="13">
        <f t="shared" si="14"/>
        <v>0</v>
      </c>
    </row>
    <row r="446" spans="1:8" ht="57" x14ac:dyDescent="0.25">
      <c r="A446" s="2" t="s">
        <v>356</v>
      </c>
      <c r="B446" s="1">
        <v>10</v>
      </c>
      <c r="C446" s="2" t="s">
        <v>60</v>
      </c>
      <c r="D446" s="2" t="s">
        <v>42</v>
      </c>
      <c r="E446" s="10" t="s">
        <v>61</v>
      </c>
      <c r="F446" s="11">
        <v>0</v>
      </c>
      <c r="G446" s="12">
        <v>68.540999999999997</v>
      </c>
      <c r="H446" s="13">
        <f t="shared" si="14"/>
        <v>0</v>
      </c>
    </row>
    <row r="447" spans="1:8" ht="68.25" x14ac:dyDescent="0.25">
      <c r="A447" s="2" t="s">
        <v>356</v>
      </c>
      <c r="B447" s="1">
        <v>11</v>
      </c>
      <c r="C447" s="2" t="s">
        <v>62</v>
      </c>
      <c r="D447" s="2" t="s">
        <v>42</v>
      </c>
      <c r="E447" s="10" t="s">
        <v>63</v>
      </c>
      <c r="F447" s="11">
        <v>0</v>
      </c>
      <c r="G447" s="12">
        <v>58.064999999999998</v>
      </c>
      <c r="H447" s="13">
        <f t="shared" si="14"/>
        <v>0</v>
      </c>
    </row>
    <row r="448" spans="1:8" ht="57" x14ac:dyDescent="0.25">
      <c r="A448" s="2" t="s">
        <v>356</v>
      </c>
      <c r="B448" s="1">
        <v>12</v>
      </c>
      <c r="C448" s="2" t="s">
        <v>64</v>
      </c>
      <c r="D448" s="2" t="s">
        <v>42</v>
      </c>
      <c r="E448" s="10" t="s">
        <v>65</v>
      </c>
      <c r="F448" s="11">
        <v>0</v>
      </c>
      <c r="G448" s="12">
        <v>307.8</v>
      </c>
      <c r="H448" s="13">
        <f t="shared" si="14"/>
        <v>0</v>
      </c>
    </row>
    <row r="449" spans="1:8" ht="68.25" x14ac:dyDescent="0.25">
      <c r="A449" s="2" t="s">
        <v>356</v>
      </c>
      <c r="B449" s="1">
        <v>13</v>
      </c>
      <c r="C449" s="2" t="s">
        <v>303</v>
      </c>
      <c r="D449" s="2" t="s">
        <v>69</v>
      </c>
      <c r="E449" s="10" t="s">
        <v>304</v>
      </c>
      <c r="F449" s="11">
        <v>0</v>
      </c>
      <c r="G449" s="12">
        <v>2</v>
      </c>
      <c r="H449" s="13">
        <f t="shared" si="14"/>
        <v>0</v>
      </c>
    </row>
    <row r="450" spans="1:8" ht="79.5" x14ac:dyDescent="0.25">
      <c r="A450" s="2" t="s">
        <v>356</v>
      </c>
      <c r="B450" s="1">
        <v>14</v>
      </c>
      <c r="C450" s="2" t="s">
        <v>66</v>
      </c>
      <c r="D450" s="2" t="s">
        <v>42</v>
      </c>
      <c r="E450" s="10" t="s">
        <v>67</v>
      </c>
      <c r="F450" s="11">
        <v>0</v>
      </c>
      <c r="G450" s="12">
        <v>8</v>
      </c>
      <c r="H450" s="13">
        <f t="shared" si="14"/>
        <v>0</v>
      </c>
    </row>
    <row r="451" spans="1:8" ht="113.25" x14ac:dyDescent="0.25">
      <c r="A451" s="2" t="s">
        <v>356</v>
      </c>
      <c r="B451" s="1">
        <v>15</v>
      </c>
      <c r="C451" s="2" t="s">
        <v>71</v>
      </c>
      <c r="D451" s="2" t="s">
        <v>72</v>
      </c>
      <c r="E451" s="10" t="s">
        <v>73</v>
      </c>
      <c r="F451" s="11">
        <v>0</v>
      </c>
      <c r="G451" s="12">
        <v>1</v>
      </c>
      <c r="H451" s="13">
        <f t="shared" si="14"/>
        <v>0</v>
      </c>
    </row>
    <row r="452" spans="1:8" ht="79.5" x14ac:dyDescent="0.25">
      <c r="A452" s="2" t="s">
        <v>356</v>
      </c>
      <c r="B452" s="1">
        <v>16</v>
      </c>
      <c r="C452" s="2" t="s">
        <v>359</v>
      </c>
      <c r="D452" s="2" t="s">
        <v>69</v>
      </c>
      <c r="E452" s="10" t="s">
        <v>360</v>
      </c>
      <c r="F452" s="11">
        <v>0</v>
      </c>
      <c r="G452" s="12">
        <v>1</v>
      </c>
      <c r="H452" s="13">
        <f t="shared" si="14"/>
        <v>0</v>
      </c>
    </row>
    <row r="453" spans="1:8" x14ac:dyDescent="0.25">
      <c r="A453" s="2" t="s">
        <v>356</v>
      </c>
      <c r="B453" s="1">
        <v>17</v>
      </c>
      <c r="C453" s="2" t="s">
        <v>74</v>
      </c>
      <c r="D453" s="2" t="s">
        <v>17</v>
      </c>
      <c r="E453" s="14" t="s">
        <v>75</v>
      </c>
      <c r="F453" s="11">
        <v>0</v>
      </c>
      <c r="G453" s="12">
        <v>318.93099999999998</v>
      </c>
      <c r="H453" s="13">
        <f t="shared" si="14"/>
        <v>0</v>
      </c>
    </row>
    <row r="454" spans="1:8" x14ac:dyDescent="0.25">
      <c r="A454" s="2" t="s">
        <v>356</v>
      </c>
      <c r="B454" s="1">
        <v>18</v>
      </c>
      <c r="C454" s="2" t="s">
        <v>76</v>
      </c>
      <c r="D454" s="2" t="s">
        <v>17</v>
      </c>
      <c r="E454" s="14" t="s">
        <v>77</v>
      </c>
      <c r="F454" s="11">
        <v>0</v>
      </c>
      <c r="G454" s="12">
        <v>318.93099999999998</v>
      </c>
      <c r="H454" s="13">
        <f t="shared" si="14"/>
        <v>0</v>
      </c>
    </row>
    <row r="455" spans="1:8" x14ac:dyDescent="0.25">
      <c r="A455" s="2" t="s">
        <v>356</v>
      </c>
      <c r="B455" s="1">
        <v>19</v>
      </c>
      <c r="C455" s="2" t="s">
        <v>78</v>
      </c>
      <c r="D455" s="2" t="s">
        <v>17</v>
      </c>
      <c r="E455" s="14" t="s">
        <v>79</v>
      </c>
      <c r="F455" s="11">
        <v>0</v>
      </c>
      <c r="G455" s="12">
        <v>318.93099999999998</v>
      </c>
      <c r="H455" s="13">
        <f t="shared" si="14"/>
        <v>0</v>
      </c>
    </row>
    <row r="456" spans="1:8" x14ac:dyDescent="0.25">
      <c r="E456" s="9" t="s">
        <v>38</v>
      </c>
      <c r="F456" s="9"/>
      <c r="G456" s="9"/>
      <c r="H456" s="15">
        <f>SUM(H437:H455)</f>
        <v>0</v>
      </c>
    </row>
    <row r="458" spans="1:8" x14ac:dyDescent="0.25">
      <c r="C458" s="4" t="s">
        <v>6</v>
      </c>
      <c r="D458" s="3" t="s">
        <v>7</v>
      </c>
      <c r="E458" s="9" t="s">
        <v>8</v>
      </c>
    </row>
    <row r="459" spans="1:8" x14ac:dyDescent="0.25">
      <c r="C459" s="4" t="s">
        <v>9</v>
      </c>
      <c r="D459" s="3" t="s">
        <v>347</v>
      </c>
      <c r="E459" s="9" t="s">
        <v>348</v>
      </c>
    </row>
    <row r="460" spans="1:8" x14ac:dyDescent="0.25">
      <c r="C460" s="4" t="s">
        <v>12</v>
      </c>
      <c r="D460" s="3" t="s">
        <v>82</v>
      </c>
      <c r="E460" s="9" t="s">
        <v>83</v>
      </c>
    </row>
    <row r="461" spans="1:8" x14ac:dyDescent="0.25">
      <c r="C461" s="4" t="s">
        <v>84</v>
      </c>
      <c r="D461" s="3" t="s">
        <v>7</v>
      </c>
      <c r="E461" s="9" t="s">
        <v>85</v>
      </c>
    </row>
    <row r="462" spans="1:8" x14ac:dyDescent="0.25">
      <c r="C462" s="4" t="s">
        <v>86</v>
      </c>
      <c r="D462" s="3" t="s">
        <v>7</v>
      </c>
      <c r="E462" s="9" t="s">
        <v>87</v>
      </c>
    </row>
    <row r="464" spans="1:8" ht="68.25" x14ac:dyDescent="0.25">
      <c r="A464" s="2" t="s">
        <v>361</v>
      </c>
      <c r="B464" s="1">
        <v>1</v>
      </c>
      <c r="C464" s="2" t="s">
        <v>89</v>
      </c>
      <c r="D464" s="2" t="s">
        <v>42</v>
      </c>
      <c r="E464" s="10" t="s">
        <v>90</v>
      </c>
      <c r="F464" s="11">
        <v>0</v>
      </c>
      <c r="G464" s="12">
        <v>9.36</v>
      </c>
      <c r="H464" s="13">
        <f>ROUND(ROUND(F464,2)*ROUND(G464,3),2)</f>
        <v>0</v>
      </c>
    </row>
    <row r="465" spans="1:8" ht="90.75" x14ac:dyDescent="0.25">
      <c r="A465" s="2" t="s">
        <v>361</v>
      </c>
      <c r="B465" s="1">
        <v>2</v>
      </c>
      <c r="C465" s="2" t="s">
        <v>91</v>
      </c>
      <c r="D465" s="2" t="s">
        <v>17</v>
      </c>
      <c r="E465" s="10" t="s">
        <v>92</v>
      </c>
      <c r="F465" s="11">
        <v>0</v>
      </c>
      <c r="G465" s="12">
        <v>5.6159999999999997</v>
      </c>
      <c r="H465" s="13">
        <f>ROUND(ROUND(F465,2)*ROUND(G465,3),2)</f>
        <v>0</v>
      </c>
    </row>
    <row r="466" spans="1:8" ht="90.75" x14ac:dyDescent="0.25">
      <c r="A466" s="2" t="s">
        <v>361</v>
      </c>
      <c r="B466" s="1">
        <v>3</v>
      </c>
      <c r="C466" s="2" t="s">
        <v>93</v>
      </c>
      <c r="D466" s="2" t="s">
        <v>94</v>
      </c>
      <c r="E466" s="10" t="s">
        <v>95</v>
      </c>
      <c r="F466" s="11">
        <v>0</v>
      </c>
      <c r="G466" s="12">
        <v>1067.04</v>
      </c>
      <c r="H466" s="13">
        <f>ROUND(ROUND(F466,2)*ROUND(G466,3),2)</f>
        <v>0</v>
      </c>
    </row>
    <row r="467" spans="1:8" ht="102" x14ac:dyDescent="0.25">
      <c r="A467" s="2" t="s">
        <v>361</v>
      </c>
      <c r="B467" s="1">
        <v>4</v>
      </c>
      <c r="C467" s="2" t="s">
        <v>202</v>
      </c>
      <c r="D467" s="2" t="s">
        <v>69</v>
      </c>
      <c r="E467" s="10" t="s">
        <v>203</v>
      </c>
      <c r="F467" s="11">
        <v>0</v>
      </c>
      <c r="G467" s="12">
        <v>48</v>
      </c>
      <c r="H467" s="13">
        <f>ROUND(ROUND(F467,2)*ROUND(G467,3),2)</f>
        <v>0</v>
      </c>
    </row>
    <row r="468" spans="1:8" x14ac:dyDescent="0.25">
      <c r="E468" s="9" t="s">
        <v>38</v>
      </c>
      <c r="F468" s="9"/>
      <c r="G468" s="9"/>
      <c r="H468" s="15">
        <f>SUM(H464:H467)</f>
        <v>0</v>
      </c>
    </row>
    <row r="470" spans="1:8" x14ac:dyDescent="0.25">
      <c r="C470" s="4" t="s">
        <v>6</v>
      </c>
      <c r="D470" s="3" t="s">
        <v>7</v>
      </c>
      <c r="E470" s="9" t="s">
        <v>8</v>
      </c>
    </row>
    <row r="471" spans="1:8" x14ac:dyDescent="0.25">
      <c r="C471" s="4" t="s">
        <v>9</v>
      </c>
      <c r="D471" s="3" t="s">
        <v>347</v>
      </c>
      <c r="E471" s="9" t="s">
        <v>348</v>
      </c>
    </row>
    <row r="472" spans="1:8" x14ac:dyDescent="0.25">
      <c r="C472" s="4" t="s">
        <v>12</v>
      </c>
      <c r="D472" s="3" t="s">
        <v>82</v>
      </c>
      <c r="E472" s="9" t="s">
        <v>83</v>
      </c>
    </row>
    <row r="473" spans="1:8" x14ac:dyDescent="0.25">
      <c r="C473" s="4" t="s">
        <v>84</v>
      </c>
      <c r="D473" s="3" t="s">
        <v>7</v>
      </c>
      <c r="E473" s="9" t="s">
        <v>85</v>
      </c>
    </row>
    <row r="474" spans="1:8" x14ac:dyDescent="0.25">
      <c r="C474" s="4" t="s">
        <v>86</v>
      </c>
      <c r="D474" s="3" t="s">
        <v>121</v>
      </c>
      <c r="E474" s="9" t="s">
        <v>122</v>
      </c>
    </row>
    <row r="476" spans="1:8" ht="68.25" x14ac:dyDescent="0.25">
      <c r="A476" s="2" t="s">
        <v>362</v>
      </c>
      <c r="B476" s="1">
        <v>1</v>
      </c>
      <c r="C476" s="2" t="s">
        <v>89</v>
      </c>
      <c r="D476" s="2" t="s">
        <v>42</v>
      </c>
      <c r="E476" s="10" t="s">
        <v>90</v>
      </c>
      <c r="F476" s="11">
        <v>0</v>
      </c>
      <c r="G476" s="12">
        <v>23.67</v>
      </c>
      <c r="H476" s="13">
        <f t="shared" ref="H476:H482" si="15">ROUND(ROUND(F476,2)*ROUND(G476,3),2)</f>
        <v>0</v>
      </c>
    </row>
    <row r="477" spans="1:8" ht="57" x14ac:dyDescent="0.25">
      <c r="A477" s="2" t="s">
        <v>362</v>
      </c>
      <c r="B477" s="1">
        <v>2</v>
      </c>
      <c r="C477" s="2" t="s">
        <v>124</v>
      </c>
      <c r="D477" s="2" t="s">
        <v>17</v>
      </c>
      <c r="E477" s="10" t="s">
        <v>125</v>
      </c>
      <c r="F477" s="11">
        <v>0</v>
      </c>
      <c r="G477" s="12">
        <v>14.202</v>
      </c>
      <c r="H477" s="13">
        <f t="shared" si="15"/>
        <v>0</v>
      </c>
    </row>
    <row r="478" spans="1:8" ht="68.25" x14ac:dyDescent="0.25">
      <c r="A478" s="2" t="s">
        <v>362</v>
      </c>
      <c r="B478" s="1">
        <v>3</v>
      </c>
      <c r="C478" s="2" t="s">
        <v>126</v>
      </c>
      <c r="D478" s="2" t="s">
        <v>94</v>
      </c>
      <c r="E478" s="10" t="s">
        <v>127</v>
      </c>
      <c r="F478" s="11">
        <v>0</v>
      </c>
      <c r="G478" s="12">
        <v>994.14</v>
      </c>
      <c r="H478" s="13">
        <f t="shared" si="15"/>
        <v>0</v>
      </c>
    </row>
    <row r="479" spans="1:8" ht="68.25" x14ac:dyDescent="0.25">
      <c r="A479" s="2" t="s">
        <v>362</v>
      </c>
      <c r="B479" s="1">
        <v>4</v>
      </c>
      <c r="C479" s="2" t="s">
        <v>128</v>
      </c>
      <c r="D479" s="2" t="s">
        <v>42</v>
      </c>
      <c r="E479" s="10" t="s">
        <v>129</v>
      </c>
      <c r="F479" s="11">
        <v>0</v>
      </c>
      <c r="G479" s="12">
        <v>92.05</v>
      </c>
      <c r="H479" s="13">
        <f t="shared" si="15"/>
        <v>0</v>
      </c>
    </row>
    <row r="480" spans="1:8" ht="68.25" x14ac:dyDescent="0.25">
      <c r="A480" s="2" t="s">
        <v>362</v>
      </c>
      <c r="B480" s="1">
        <v>5</v>
      </c>
      <c r="C480" s="2" t="s">
        <v>130</v>
      </c>
      <c r="D480" s="2" t="s">
        <v>17</v>
      </c>
      <c r="E480" s="10" t="s">
        <v>131</v>
      </c>
      <c r="F480" s="11">
        <v>0</v>
      </c>
      <c r="G480" s="12">
        <v>27.614999999999998</v>
      </c>
      <c r="H480" s="13">
        <f t="shared" si="15"/>
        <v>0</v>
      </c>
    </row>
    <row r="481" spans="1:8" ht="57" x14ac:dyDescent="0.25">
      <c r="A481" s="2" t="s">
        <v>362</v>
      </c>
      <c r="B481" s="1">
        <v>6</v>
      </c>
      <c r="C481" s="2" t="s">
        <v>132</v>
      </c>
      <c r="D481" s="2" t="s">
        <v>94</v>
      </c>
      <c r="E481" s="10" t="s">
        <v>133</v>
      </c>
      <c r="F481" s="11">
        <v>0</v>
      </c>
      <c r="G481" s="12">
        <v>2347.2750000000001</v>
      </c>
      <c r="H481" s="13">
        <f t="shared" si="15"/>
        <v>0</v>
      </c>
    </row>
    <row r="482" spans="1:8" x14ac:dyDescent="0.25">
      <c r="A482" s="2" t="s">
        <v>362</v>
      </c>
      <c r="B482" s="1">
        <v>7</v>
      </c>
      <c r="C482" s="2" t="s">
        <v>363</v>
      </c>
      <c r="D482" s="2" t="s">
        <v>17</v>
      </c>
      <c r="E482" s="14" t="s">
        <v>364</v>
      </c>
      <c r="F482" s="11">
        <v>0</v>
      </c>
      <c r="G482" s="12">
        <v>33.012</v>
      </c>
      <c r="H482" s="13">
        <f t="shared" si="15"/>
        <v>0</v>
      </c>
    </row>
    <row r="483" spans="1:8" x14ac:dyDescent="0.25">
      <c r="E483" s="9" t="s">
        <v>38</v>
      </c>
      <c r="F483" s="9"/>
      <c r="G483" s="9"/>
      <c r="H483" s="15">
        <f>SUM(H476:H482)</f>
        <v>0</v>
      </c>
    </row>
    <row r="485" spans="1:8" x14ac:dyDescent="0.25">
      <c r="C485" s="4" t="s">
        <v>6</v>
      </c>
      <c r="D485" s="3" t="s">
        <v>7</v>
      </c>
      <c r="E485" s="9" t="s">
        <v>8</v>
      </c>
    </row>
    <row r="486" spans="1:8" x14ac:dyDescent="0.25">
      <c r="C486" s="4" t="s">
        <v>9</v>
      </c>
      <c r="D486" s="3" t="s">
        <v>347</v>
      </c>
      <c r="E486" s="9" t="s">
        <v>348</v>
      </c>
    </row>
    <row r="487" spans="1:8" x14ac:dyDescent="0.25">
      <c r="C487" s="4" t="s">
        <v>12</v>
      </c>
      <c r="D487" s="3" t="s">
        <v>82</v>
      </c>
      <c r="E487" s="9" t="s">
        <v>83</v>
      </c>
    </row>
    <row r="488" spans="1:8" x14ac:dyDescent="0.25">
      <c r="C488" s="4" t="s">
        <v>84</v>
      </c>
      <c r="D488" s="3" t="s">
        <v>7</v>
      </c>
      <c r="E488" s="9" t="s">
        <v>85</v>
      </c>
    </row>
    <row r="489" spans="1:8" x14ac:dyDescent="0.25">
      <c r="C489" s="4" t="s">
        <v>86</v>
      </c>
      <c r="D489" s="3" t="s">
        <v>136</v>
      </c>
      <c r="E489" s="9" t="s">
        <v>144</v>
      </c>
    </row>
    <row r="491" spans="1:8" x14ac:dyDescent="0.25">
      <c r="A491" s="2" t="s">
        <v>365</v>
      </c>
      <c r="B491" s="1">
        <v>1</v>
      </c>
      <c r="C491" s="2" t="s">
        <v>366</v>
      </c>
      <c r="D491" s="2" t="s">
        <v>17</v>
      </c>
      <c r="E491" s="14" t="s">
        <v>367</v>
      </c>
      <c r="F491" s="11">
        <v>0</v>
      </c>
      <c r="G491" s="12">
        <v>4.2839999999999998</v>
      </c>
      <c r="H491" s="13">
        <f>ROUND(ROUND(F491,2)*ROUND(G491,3),2)</f>
        <v>0</v>
      </c>
    </row>
    <row r="492" spans="1:8" x14ac:dyDescent="0.25">
      <c r="A492" s="2" t="s">
        <v>365</v>
      </c>
      <c r="B492" s="1">
        <v>2</v>
      </c>
      <c r="C492" s="2" t="s">
        <v>368</v>
      </c>
      <c r="D492" s="2" t="s">
        <v>94</v>
      </c>
      <c r="E492" s="14" t="s">
        <v>369</v>
      </c>
      <c r="F492" s="11">
        <v>0</v>
      </c>
      <c r="G492" s="12">
        <v>342.72</v>
      </c>
      <c r="H492" s="13">
        <f>ROUND(ROUND(F492,2)*ROUND(G492,3),2)</f>
        <v>0</v>
      </c>
    </row>
    <row r="493" spans="1:8" x14ac:dyDescent="0.25">
      <c r="A493" s="2" t="s">
        <v>365</v>
      </c>
      <c r="B493" s="1">
        <v>3</v>
      </c>
      <c r="C493" s="2" t="s">
        <v>363</v>
      </c>
      <c r="D493" s="2" t="s">
        <v>17</v>
      </c>
      <c r="E493" s="14" t="s">
        <v>364</v>
      </c>
      <c r="F493" s="11">
        <v>0</v>
      </c>
      <c r="G493" s="12">
        <v>58.002000000000002</v>
      </c>
      <c r="H493" s="13">
        <f>ROUND(ROUND(F493,2)*ROUND(G493,3),2)</f>
        <v>0</v>
      </c>
    </row>
    <row r="494" spans="1:8" x14ac:dyDescent="0.25">
      <c r="E494" s="9" t="s">
        <v>38</v>
      </c>
      <c r="F494" s="9"/>
      <c r="G494" s="9"/>
      <c r="H494" s="15">
        <f>SUM(H491:H493)</f>
        <v>0</v>
      </c>
    </row>
    <row r="496" spans="1:8" x14ac:dyDescent="0.25">
      <c r="C496" s="4" t="s">
        <v>6</v>
      </c>
      <c r="D496" s="3" t="s">
        <v>7</v>
      </c>
      <c r="E496" s="9" t="s">
        <v>8</v>
      </c>
    </row>
    <row r="497" spans="1:8" x14ac:dyDescent="0.25">
      <c r="C497" s="4" t="s">
        <v>9</v>
      </c>
      <c r="D497" s="3" t="s">
        <v>347</v>
      </c>
      <c r="E497" s="9" t="s">
        <v>348</v>
      </c>
    </row>
    <row r="498" spans="1:8" x14ac:dyDescent="0.25">
      <c r="C498" s="4" t="s">
        <v>12</v>
      </c>
      <c r="D498" s="3" t="s">
        <v>82</v>
      </c>
      <c r="E498" s="9" t="s">
        <v>83</v>
      </c>
    </row>
    <row r="499" spans="1:8" x14ac:dyDescent="0.25">
      <c r="C499" s="4" t="s">
        <v>84</v>
      </c>
      <c r="D499" s="3" t="s">
        <v>82</v>
      </c>
      <c r="E499" s="9" t="s">
        <v>186</v>
      </c>
    </row>
    <row r="500" spans="1:8" x14ac:dyDescent="0.25">
      <c r="C500" s="4" t="s">
        <v>86</v>
      </c>
      <c r="D500" s="3" t="s">
        <v>7</v>
      </c>
      <c r="E500" s="9" t="s">
        <v>255</v>
      </c>
    </row>
    <row r="502" spans="1:8" ht="68.25" x14ac:dyDescent="0.25">
      <c r="A502" s="2" t="s">
        <v>370</v>
      </c>
      <c r="B502" s="1">
        <v>1</v>
      </c>
      <c r="C502" s="2" t="s">
        <v>210</v>
      </c>
      <c r="D502" s="2" t="s">
        <v>42</v>
      </c>
      <c r="E502" s="10" t="s">
        <v>211</v>
      </c>
      <c r="F502" s="11">
        <v>0</v>
      </c>
      <c r="G502" s="12">
        <v>190.03800000000001</v>
      </c>
      <c r="H502" s="13">
        <f>ROUND(ROUND(F502,2)*ROUND(G502,3),2)</f>
        <v>0</v>
      </c>
    </row>
    <row r="503" spans="1:8" ht="57" x14ac:dyDescent="0.25">
      <c r="A503" s="2" t="s">
        <v>370</v>
      </c>
      <c r="B503" s="1">
        <v>2</v>
      </c>
      <c r="C503" s="2" t="s">
        <v>371</v>
      </c>
      <c r="D503" s="2" t="s">
        <v>17</v>
      </c>
      <c r="E503" s="10" t="s">
        <v>372</v>
      </c>
      <c r="F503" s="11">
        <v>0</v>
      </c>
      <c r="G503" s="12">
        <v>39.353000000000002</v>
      </c>
      <c r="H503" s="13">
        <f>ROUND(ROUND(F503,2)*ROUND(G503,3),2)</f>
        <v>0</v>
      </c>
    </row>
    <row r="504" spans="1:8" ht="57" x14ac:dyDescent="0.25">
      <c r="A504" s="2" t="s">
        <v>370</v>
      </c>
      <c r="B504" s="1">
        <v>3</v>
      </c>
      <c r="C504" s="2" t="s">
        <v>212</v>
      </c>
      <c r="D504" s="2" t="s">
        <v>94</v>
      </c>
      <c r="E504" s="10" t="s">
        <v>213</v>
      </c>
      <c r="F504" s="11">
        <v>0</v>
      </c>
      <c r="G504" s="12">
        <v>7761.165</v>
      </c>
      <c r="H504" s="13">
        <f>ROUND(ROUND(F504,2)*ROUND(G504,3),2)</f>
        <v>0</v>
      </c>
    </row>
    <row r="505" spans="1:8" ht="68.25" x14ac:dyDescent="0.25">
      <c r="A505" s="2" t="s">
        <v>370</v>
      </c>
      <c r="B505" s="1">
        <v>4</v>
      </c>
      <c r="C505" s="2" t="s">
        <v>226</v>
      </c>
      <c r="D505" s="2" t="s">
        <v>17</v>
      </c>
      <c r="E505" s="10" t="s">
        <v>227</v>
      </c>
      <c r="F505" s="11">
        <v>0</v>
      </c>
      <c r="G505" s="12">
        <v>9.5920000000000005</v>
      </c>
      <c r="H505" s="13">
        <f>ROUND(ROUND(F505,2)*ROUND(G505,3),2)</f>
        <v>0</v>
      </c>
    </row>
    <row r="506" spans="1:8" ht="68.25" x14ac:dyDescent="0.25">
      <c r="A506" s="2" t="s">
        <v>370</v>
      </c>
      <c r="B506" s="1">
        <v>5</v>
      </c>
      <c r="C506" s="2" t="s">
        <v>321</v>
      </c>
      <c r="D506" s="2" t="s">
        <v>42</v>
      </c>
      <c r="E506" s="10" t="s">
        <v>322</v>
      </c>
      <c r="F506" s="11">
        <v>0</v>
      </c>
      <c r="G506" s="12">
        <v>0.4</v>
      </c>
      <c r="H506" s="13">
        <f>ROUND(ROUND(F506,2)*ROUND(G506,3),2)</f>
        <v>0</v>
      </c>
    </row>
    <row r="507" spans="1:8" x14ac:dyDescent="0.25">
      <c r="E507" s="9" t="s">
        <v>38</v>
      </c>
      <c r="F507" s="9"/>
      <c r="G507" s="9"/>
      <c r="H507" s="15">
        <f>SUM(H502:H506)</f>
        <v>0</v>
      </c>
    </row>
    <row r="509" spans="1:8" x14ac:dyDescent="0.25">
      <c r="C509" s="4" t="s">
        <v>6</v>
      </c>
      <c r="D509" s="3" t="s">
        <v>7</v>
      </c>
      <c r="E509" s="9" t="s">
        <v>8</v>
      </c>
    </row>
    <row r="510" spans="1:8" x14ac:dyDescent="0.25">
      <c r="C510" s="4" t="s">
        <v>9</v>
      </c>
      <c r="D510" s="3" t="s">
        <v>347</v>
      </c>
      <c r="E510" s="9" t="s">
        <v>348</v>
      </c>
    </row>
    <row r="511" spans="1:8" x14ac:dyDescent="0.25">
      <c r="C511" s="4" t="s">
        <v>12</v>
      </c>
      <c r="D511" s="3" t="s">
        <v>82</v>
      </c>
      <c r="E511" s="9" t="s">
        <v>83</v>
      </c>
    </row>
    <row r="512" spans="1:8" x14ac:dyDescent="0.25">
      <c r="C512" s="4" t="s">
        <v>84</v>
      </c>
      <c r="D512" s="3" t="s">
        <v>82</v>
      </c>
      <c r="E512" s="9" t="s">
        <v>186</v>
      </c>
    </row>
    <row r="513" spans="1:8" x14ac:dyDescent="0.25">
      <c r="C513" s="4" t="s">
        <v>86</v>
      </c>
      <c r="D513" s="3" t="s">
        <v>82</v>
      </c>
      <c r="E513" s="9" t="s">
        <v>373</v>
      </c>
    </row>
    <row r="515" spans="1:8" ht="57" x14ac:dyDescent="0.25">
      <c r="A515" s="2" t="s">
        <v>374</v>
      </c>
      <c r="B515" s="1">
        <v>1</v>
      </c>
      <c r="C515" s="2" t="s">
        <v>375</v>
      </c>
      <c r="D515" s="2" t="s">
        <v>17</v>
      </c>
      <c r="E515" s="10" t="s">
        <v>376</v>
      </c>
      <c r="F515" s="11">
        <v>0</v>
      </c>
      <c r="G515" s="12">
        <v>97.323999999999998</v>
      </c>
      <c r="H515" s="13">
        <f t="shared" ref="H515:H521" si="16">ROUND(ROUND(F515,2)*ROUND(G515,3),2)</f>
        <v>0</v>
      </c>
    </row>
    <row r="516" spans="1:8" ht="68.25" x14ac:dyDescent="0.25">
      <c r="A516" s="2" t="s">
        <v>374</v>
      </c>
      <c r="B516" s="1">
        <v>2</v>
      </c>
      <c r="C516" s="2" t="s">
        <v>243</v>
      </c>
      <c r="D516" s="2" t="s">
        <v>42</v>
      </c>
      <c r="E516" s="10" t="s">
        <v>244</v>
      </c>
      <c r="F516" s="11">
        <v>0</v>
      </c>
      <c r="G516" s="12">
        <v>546.76199999999994</v>
      </c>
      <c r="H516" s="13">
        <f t="shared" si="16"/>
        <v>0</v>
      </c>
    </row>
    <row r="517" spans="1:8" ht="57" x14ac:dyDescent="0.25">
      <c r="A517" s="2" t="s">
        <v>374</v>
      </c>
      <c r="B517" s="1">
        <v>3</v>
      </c>
      <c r="C517" s="2" t="s">
        <v>241</v>
      </c>
      <c r="D517" s="2" t="s">
        <v>94</v>
      </c>
      <c r="E517" s="10" t="s">
        <v>242</v>
      </c>
      <c r="F517" s="11">
        <v>0</v>
      </c>
      <c r="G517" s="12">
        <v>5172.7939999999999</v>
      </c>
      <c r="H517" s="13">
        <f t="shared" si="16"/>
        <v>0</v>
      </c>
    </row>
    <row r="518" spans="1:8" ht="68.25" x14ac:dyDescent="0.25">
      <c r="A518" s="2" t="s">
        <v>374</v>
      </c>
      <c r="B518" s="1">
        <v>4</v>
      </c>
      <c r="C518" s="2" t="s">
        <v>321</v>
      </c>
      <c r="D518" s="2" t="s">
        <v>42</v>
      </c>
      <c r="E518" s="10" t="s">
        <v>322</v>
      </c>
      <c r="F518" s="11">
        <v>0</v>
      </c>
      <c r="G518" s="12">
        <v>26.45</v>
      </c>
      <c r="H518" s="13">
        <f t="shared" si="16"/>
        <v>0</v>
      </c>
    </row>
    <row r="519" spans="1:8" x14ac:dyDescent="0.25">
      <c r="A519" s="2" t="s">
        <v>374</v>
      </c>
      <c r="B519" s="1">
        <v>5</v>
      </c>
      <c r="C519" s="2" t="s">
        <v>377</v>
      </c>
      <c r="D519" s="2" t="s">
        <v>42</v>
      </c>
      <c r="E519" s="14" t="s">
        <v>378</v>
      </c>
      <c r="F519" s="11">
        <v>0</v>
      </c>
      <c r="G519" s="12">
        <v>19.98</v>
      </c>
      <c r="H519" s="13">
        <f t="shared" si="16"/>
        <v>0</v>
      </c>
    </row>
    <row r="520" spans="1:8" ht="102" x14ac:dyDescent="0.25">
      <c r="A520" s="2" t="s">
        <v>374</v>
      </c>
      <c r="B520" s="1">
        <v>6</v>
      </c>
      <c r="C520" s="2" t="s">
        <v>202</v>
      </c>
      <c r="D520" s="2" t="s">
        <v>69</v>
      </c>
      <c r="E520" s="10" t="s">
        <v>203</v>
      </c>
      <c r="F520" s="11">
        <v>0</v>
      </c>
      <c r="G520" s="12">
        <v>113</v>
      </c>
      <c r="H520" s="13">
        <f t="shared" si="16"/>
        <v>0</v>
      </c>
    </row>
    <row r="521" spans="1:8" ht="102" x14ac:dyDescent="0.25">
      <c r="A521" s="2" t="s">
        <v>374</v>
      </c>
      <c r="B521" s="1">
        <v>7</v>
      </c>
      <c r="C521" s="2" t="s">
        <v>204</v>
      </c>
      <c r="D521" s="2" t="s">
        <v>69</v>
      </c>
      <c r="E521" s="10" t="s">
        <v>205</v>
      </c>
      <c r="F521" s="11">
        <v>0</v>
      </c>
      <c r="G521" s="12">
        <v>53</v>
      </c>
      <c r="H521" s="13">
        <f t="shared" si="16"/>
        <v>0</v>
      </c>
    </row>
    <row r="522" spans="1:8" x14ac:dyDescent="0.25">
      <c r="E522" s="9" t="s">
        <v>38</v>
      </c>
      <c r="F522" s="9"/>
      <c r="G522" s="9"/>
      <c r="H522" s="15">
        <f>SUM(H515:H521)</f>
        <v>0</v>
      </c>
    </row>
    <row r="524" spans="1:8" x14ac:dyDescent="0.25">
      <c r="C524" s="4" t="s">
        <v>6</v>
      </c>
      <c r="D524" s="3" t="s">
        <v>7</v>
      </c>
      <c r="E524" s="9" t="s">
        <v>8</v>
      </c>
    </row>
    <row r="525" spans="1:8" x14ac:dyDescent="0.25">
      <c r="C525" s="4" t="s">
        <v>9</v>
      </c>
      <c r="D525" s="3" t="s">
        <v>347</v>
      </c>
      <c r="E525" s="9" t="s">
        <v>348</v>
      </c>
    </row>
    <row r="526" spans="1:8" x14ac:dyDescent="0.25">
      <c r="C526" s="4" t="s">
        <v>12</v>
      </c>
      <c r="D526" s="3" t="s">
        <v>82</v>
      </c>
      <c r="E526" s="9" t="s">
        <v>83</v>
      </c>
    </row>
    <row r="527" spans="1:8" x14ac:dyDescent="0.25">
      <c r="C527" s="4" t="s">
        <v>84</v>
      </c>
      <c r="D527" s="3" t="s">
        <v>102</v>
      </c>
      <c r="E527" s="9" t="s">
        <v>214</v>
      </c>
    </row>
    <row r="529" spans="1:8" ht="57" x14ac:dyDescent="0.25">
      <c r="A529" s="2" t="s">
        <v>379</v>
      </c>
      <c r="B529" s="1">
        <v>1</v>
      </c>
      <c r="C529" s="2" t="s">
        <v>380</v>
      </c>
      <c r="D529" s="2" t="s">
        <v>17</v>
      </c>
      <c r="E529" s="10" t="s">
        <v>381</v>
      </c>
      <c r="F529" s="11">
        <v>0</v>
      </c>
      <c r="G529" s="12">
        <v>35.225000000000001</v>
      </c>
      <c r="H529" s="13">
        <f t="shared" ref="H529:H534" si="17">ROUND(ROUND(F529,2)*ROUND(G529,3),2)</f>
        <v>0</v>
      </c>
    </row>
    <row r="530" spans="1:8" ht="57" x14ac:dyDescent="0.25">
      <c r="A530" s="2" t="s">
        <v>379</v>
      </c>
      <c r="B530" s="1">
        <v>2</v>
      </c>
      <c r="C530" s="2" t="s">
        <v>220</v>
      </c>
      <c r="D530" s="2" t="s">
        <v>94</v>
      </c>
      <c r="E530" s="10" t="s">
        <v>221</v>
      </c>
      <c r="F530" s="11">
        <v>0</v>
      </c>
      <c r="G530" s="12">
        <v>6074.4129999999996</v>
      </c>
      <c r="H530" s="13">
        <f t="shared" si="17"/>
        <v>0</v>
      </c>
    </row>
    <row r="531" spans="1:8" ht="57" x14ac:dyDescent="0.25">
      <c r="A531" s="2" t="s">
        <v>379</v>
      </c>
      <c r="B531" s="1">
        <v>3</v>
      </c>
      <c r="C531" s="2" t="s">
        <v>218</v>
      </c>
      <c r="D531" s="2" t="s">
        <v>42</v>
      </c>
      <c r="E531" s="10" t="s">
        <v>219</v>
      </c>
      <c r="F531" s="11">
        <v>0</v>
      </c>
      <c r="G531" s="12">
        <v>351.02600000000001</v>
      </c>
      <c r="H531" s="13">
        <f t="shared" si="17"/>
        <v>0</v>
      </c>
    </row>
    <row r="532" spans="1:8" ht="203.25" x14ac:dyDescent="0.25">
      <c r="A532" s="2" t="s">
        <v>379</v>
      </c>
      <c r="B532" s="1">
        <v>4</v>
      </c>
      <c r="C532" s="2" t="s">
        <v>249</v>
      </c>
      <c r="D532" s="2" t="s">
        <v>94</v>
      </c>
      <c r="E532" s="10" t="s">
        <v>250</v>
      </c>
      <c r="F532" s="11">
        <v>0</v>
      </c>
      <c r="G532" s="12">
        <v>106.5</v>
      </c>
      <c r="H532" s="13">
        <f t="shared" si="17"/>
        <v>0</v>
      </c>
    </row>
    <row r="533" spans="1:8" ht="158.25" x14ac:dyDescent="0.25">
      <c r="A533" s="2" t="s">
        <v>379</v>
      </c>
      <c r="B533" s="1">
        <v>5</v>
      </c>
      <c r="C533" s="2" t="s">
        <v>251</v>
      </c>
      <c r="D533" s="2" t="s">
        <v>69</v>
      </c>
      <c r="E533" s="10" t="s">
        <v>252</v>
      </c>
      <c r="F533" s="11">
        <v>0</v>
      </c>
      <c r="G533" s="12">
        <v>2</v>
      </c>
      <c r="H533" s="13">
        <f t="shared" si="17"/>
        <v>0</v>
      </c>
    </row>
    <row r="534" spans="1:8" ht="68.25" x14ac:dyDescent="0.25">
      <c r="A534" s="2" t="s">
        <v>379</v>
      </c>
      <c r="B534" s="1">
        <v>6</v>
      </c>
      <c r="C534" s="2" t="s">
        <v>226</v>
      </c>
      <c r="D534" s="2" t="s">
        <v>17</v>
      </c>
      <c r="E534" s="10" t="s">
        <v>227</v>
      </c>
      <c r="F534" s="11">
        <v>0</v>
      </c>
      <c r="G534" s="12">
        <v>1.47</v>
      </c>
      <c r="H534" s="13">
        <f t="shared" si="17"/>
        <v>0</v>
      </c>
    </row>
    <row r="535" spans="1:8" x14ac:dyDescent="0.25">
      <c r="E535" s="9" t="s">
        <v>38</v>
      </c>
      <c r="F535" s="9"/>
      <c r="G535" s="9"/>
      <c r="H535" s="15">
        <f>SUM(H529:H534)</f>
        <v>0</v>
      </c>
    </row>
    <row r="537" spans="1:8" x14ac:dyDescent="0.25">
      <c r="C537" s="4" t="s">
        <v>6</v>
      </c>
      <c r="D537" s="3" t="s">
        <v>7</v>
      </c>
      <c r="E537" s="9" t="s">
        <v>8</v>
      </c>
    </row>
    <row r="538" spans="1:8" x14ac:dyDescent="0.25">
      <c r="C538" s="4" t="s">
        <v>9</v>
      </c>
      <c r="D538" s="3" t="s">
        <v>347</v>
      </c>
      <c r="E538" s="9" t="s">
        <v>348</v>
      </c>
    </row>
    <row r="539" spans="1:8" x14ac:dyDescent="0.25">
      <c r="C539" s="4" t="s">
        <v>12</v>
      </c>
      <c r="D539" s="3" t="s">
        <v>102</v>
      </c>
      <c r="E539" s="9" t="s">
        <v>268</v>
      </c>
    </row>
    <row r="541" spans="1:8" ht="90.75" x14ac:dyDescent="0.25">
      <c r="A541" s="2" t="s">
        <v>382</v>
      </c>
      <c r="B541" s="1">
        <v>1</v>
      </c>
      <c r="C541" s="2" t="s">
        <v>278</v>
      </c>
      <c r="D541" s="2" t="s">
        <v>42</v>
      </c>
      <c r="E541" s="10" t="s">
        <v>279</v>
      </c>
      <c r="F541" s="11">
        <v>0</v>
      </c>
      <c r="G541" s="12">
        <v>66</v>
      </c>
      <c r="H541" s="13">
        <f>ROUND(ROUND(F541,2)*ROUND(G541,3),2)</f>
        <v>0</v>
      </c>
    </row>
    <row r="542" spans="1:8" ht="124.5" x14ac:dyDescent="0.25">
      <c r="A542" s="2" t="s">
        <v>382</v>
      </c>
      <c r="B542" s="1">
        <v>2</v>
      </c>
      <c r="C542" s="2" t="s">
        <v>272</v>
      </c>
      <c r="D542" s="2" t="s">
        <v>42</v>
      </c>
      <c r="E542" s="10" t="s">
        <v>273</v>
      </c>
      <c r="F542" s="11">
        <v>0</v>
      </c>
      <c r="G542" s="12">
        <v>476.55</v>
      </c>
      <c r="H542" s="13">
        <f>ROUND(ROUND(F542,2)*ROUND(G542,3),2)</f>
        <v>0</v>
      </c>
    </row>
    <row r="543" spans="1:8" ht="68.25" x14ac:dyDescent="0.25">
      <c r="A543" s="2" t="s">
        <v>382</v>
      </c>
      <c r="B543" s="1">
        <v>3</v>
      </c>
      <c r="C543" s="2" t="s">
        <v>383</v>
      </c>
      <c r="D543" s="2" t="s">
        <v>72</v>
      </c>
      <c r="E543" s="10" t="s">
        <v>384</v>
      </c>
      <c r="F543" s="11">
        <v>0</v>
      </c>
      <c r="G543" s="12">
        <v>1</v>
      </c>
      <c r="H543" s="13">
        <f>ROUND(ROUND(F543,2)*ROUND(G543,3),2)</f>
        <v>0</v>
      </c>
    </row>
    <row r="544" spans="1:8" x14ac:dyDescent="0.25">
      <c r="A544" s="2" t="s">
        <v>382</v>
      </c>
      <c r="B544" s="1">
        <v>4</v>
      </c>
      <c r="C544" s="2" t="s">
        <v>385</v>
      </c>
      <c r="D544" s="2" t="s">
        <v>72</v>
      </c>
      <c r="E544" s="14" t="s">
        <v>281</v>
      </c>
      <c r="F544" s="11">
        <v>0</v>
      </c>
      <c r="G544" s="12">
        <v>1</v>
      </c>
      <c r="H544" s="13">
        <f>ROUND(ROUND(F544,2)*ROUND(G544,3),2)</f>
        <v>0</v>
      </c>
    </row>
    <row r="545" spans="1:8" x14ac:dyDescent="0.25">
      <c r="E545" s="9" t="s">
        <v>38</v>
      </c>
      <c r="F545" s="9"/>
      <c r="G545" s="9"/>
      <c r="H545" s="15">
        <f>SUM(H541:H544)</f>
        <v>0</v>
      </c>
    </row>
    <row r="547" spans="1:8" x14ac:dyDescent="0.25">
      <c r="C547" s="4" t="s">
        <v>6</v>
      </c>
      <c r="D547" s="3" t="s">
        <v>7</v>
      </c>
      <c r="E547" s="9" t="s">
        <v>8</v>
      </c>
    </row>
    <row r="548" spans="1:8" x14ac:dyDescent="0.25">
      <c r="C548" s="4" t="s">
        <v>9</v>
      </c>
      <c r="D548" s="3" t="s">
        <v>386</v>
      </c>
      <c r="E548" s="9" t="s">
        <v>387</v>
      </c>
    </row>
    <row r="550" spans="1:8" ht="68.25" x14ac:dyDescent="0.25">
      <c r="A550" s="2" t="s">
        <v>388</v>
      </c>
      <c r="B550" s="1">
        <v>1</v>
      </c>
      <c r="C550" s="2" t="s">
        <v>389</v>
      </c>
      <c r="D550" s="2" t="s">
        <v>72</v>
      </c>
      <c r="E550" s="10" t="s">
        <v>390</v>
      </c>
      <c r="F550" s="11">
        <v>0</v>
      </c>
      <c r="G550" s="12">
        <v>1</v>
      </c>
      <c r="H550" s="13">
        <f>ROUND(ROUND(F550,2)*ROUND(G550,3),2)</f>
        <v>0</v>
      </c>
    </row>
    <row r="551" spans="1:8" ht="79.5" x14ac:dyDescent="0.25">
      <c r="A551" s="2" t="s">
        <v>388</v>
      </c>
      <c r="B551" s="1">
        <v>2</v>
      </c>
      <c r="C551" s="2" t="s">
        <v>391</v>
      </c>
      <c r="D551" s="2" t="s">
        <v>72</v>
      </c>
      <c r="E551" s="10" t="s">
        <v>392</v>
      </c>
      <c r="F551" s="11">
        <v>0</v>
      </c>
      <c r="G551" s="12">
        <v>1</v>
      </c>
      <c r="H551" s="13">
        <f>ROUND(ROUND(F551,2)*ROUND(G551,3),2)</f>
        <v>0</v>
      </c>
    </row>
    <row r="552" spans="1:8" ht="68.25" x14ac:dyDescent="0.25">
      <c r="A552" s="2" t="s">
        <v>388</v>
      </c>
      <c r="B552" s="1">
        <v>3</v>
      </c>
      <c r="C552" s="2" t="s">
        <v>393</v>
      </c>
      <c r="D552" s="2" t="s">
        <v>72</v>
      </c>
      <c r="E552" s="10" t="s">
        <v>394</v>
      </c>
      <c r="F552" s="11">
        <v>0</v>
      </c>
      <c r="G552" s="12">
        <v>1</v>
      </c>
      <c r="H552" s="13">
        <f>ROUND(ROUND(F552,2)*ROUND(G552,3),2)</f>
        <v>0</v>
      </c>
    </row>
    <row r="553" spans="1:8" ht="79.5" x14ac:dyDescent="0.25">
      <c r="A553" s="2" t="s">
        <v>388</v>
      </c>
      <c r="B553" s="1">
        <v>4</v>
      </c>
      <c r="C553" s="2" t="s">
        <v>395</v>
      </c>
      <c r="D553" s="2" t="s">
        <v>72</v>
      </c>
      <c r="E553" s="10" t="s">
        <v>396</v>
      </c>
      <c r="F553" s="11">
        <v>0</v>
      </c>
      <c r="G553" s="12">
        <v>1</v>
      </c>
      <c r="H553" s="13">
        <f>ROUND(ROUND(F553,2)*ROUND(G553,3),2)</f>
        <v>0</v>
      </c>
    </row>
    <row r="554" spans="1:8" x14ac:dyDescent="0.25">
      <c r="E554" s="9" t="s">
        <v>38</v>
      </c>
      <c r="F554" s="9"/>
      <c r="G554" s="9"/>
      <c r="H554" s="15">
        <f>SUM(H550:H553)</f>
        <v>0</v>
      </c>
    </row>
    <row r="556" spans="1:8" x14ac:dyDescent="0.25">
      <c r="C556" s="4" t="s">
        <v>6</v>
      </c>
      <c r="D556" s="3" t="s">
        <v>7</v>
      </c>
      <c r="E556" s="9" t="s">
        <v>8</v>
      </c>
    </row>
    <row r="557" spans="1:8" x14ac:dyDescent="0.25">
      <c r="C557" s="4" t="s">
        <v>9</v>
      </c>
      <c r="D557" s="3" t="s">
        <v>397</v>
      </c>
      <c r="E557" s="9" t="s">
        <v>398</v>
      </c>
    </row>
    <row r="559" spans="1:8" x14ac:dyDescent="0.25">
      <c r="A559" s="2" t="s">
        <v>399</v>
      </c>
      <c r="B559" s="1">
        <v>1</v>
      </c>
      <c r="C559" s="2" t="s">
        <v>400</v>
      </c>
      <c r="D559" s="2" t="s">
        <v>72</v>
      </c>
      <c r="E559" s="14" t="s">
        <v>401</v>
      </c>
      <c r="F559" s="11">
        <v>0</v>
      </c>
      <c r="G559" s="12">
        <v>1</v>
      </c>
      <c r="H559" s="13">
        <f>ROUND(ROUND(F559,2)*ROUND(G559,3),2)</f>
        <v>0</v>
      </c>
    </row>
    <row r="560" spans="1:8" x14ac:dyDescent="0.25">
      <c r="E560" s="9" t="s">
        <v>38</v>
      </c>
      <c r="F560" s="9"/>
      <c r="G560" s="9"/>
      <c r="H560" s="15">
        <f>SUM(H559:H559)</f>
        <v>0</v>
      </c>
    </row>
    <row r="562" spans="1:8" x14ac:dyDescent="0.25">
      <c r="C562" s="4" t="s">
        <v>6</v>
      </c>
      <c r="D562" s="3" t="s">
        <v>7</v>
      </c>
      <c r="E562" s="9" t="s">
        <v>8</v>
      </c>
    </row>
    <row r="563" spans="1:8" x14ac:dyDescent="0.25">
      <c r="C563" s="4" t="s">
        <v>9</v>
      </c>
      <c r="D563" s="3" t="s">
        <v>402</v>
      </c>
      <c r="E563" s="9" t="s">
        <v>403</v>
      </c>
    </row>
    <row r="565" spans="1:8" x14ac:dyDescent="0.25">
      <c r="A565" s="2" t="s">
        <v>404</v>
      </c>
      <c r="B565" s="1">
        <v>1</v>
      </c>
      <c r="C565" s="2" t="s">
        <v>405</v>
      </c>
      <c r="D565" s="2" t="s">
        <v>72</v>
      </c>
      <c r="E565" s="14" t="s">
        <v>406</v>
      </c>
      <c r="F565" s="11">
        <v>0</v>
      </c>
      <c r="G565" s="12">
        <v>1</v>
      </c>
      <c r="H565" s="13">
        <f>ROUND(ROUND(F565,2)*ROUND(G565,3),2)</f>
        <v>0</v>
      </c>
    </row>
    <row r="566" spans="1:8" x14ac:dyDescent="0.25">
      <c r="E566" s="9" t="s">
        <v>38</v>
      </c>
      <c r="F566" s="9"/>
      <c r="G566" s="9"/>
      <c r="H566" s="15">
        <f>SUM(H565:H565)</f>
        <v>0</v>
      </c>
    </row>
    <row r="568" spans="1:8" x14ac:dyDescent="0.25">
      <c r="E568" s="16" t="s">
        <v>1629</v>
      </c>
      <c r="H568" s="17">
        <f>SUM(H9:H567)/2</f>
        <v>0</v>
      </c>
    </row>
  </sheetData>
  <mergeCells count="4">
    <mergeCell ref="E1:H1"/>
    <mergeCell ref="E2:H2"/>
    <mergeCell ref="E3:H3"/>
    <mergeCell ref="E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89"/>
  <sheetViews>
    <sheetView workbookViewId="0">
      <pane ySplit="8" topLeftCell="A9" activePane="bottomLeft" state="frozenSplit"/>
      <selection pane="bottomLeft"/>
    </sheetView>
  </sheetViews>
  <sheetFormatPr baseColWidth="10" defaultColWidth="9.140625" defaultRowHeight="15" x14ac:dyDescent="0.25"/>
  <cols>
    <col min="1" max="1" width="6.7109375" customWidth="1"/>
    <col min="2" max="2" width="14.7109375" customWidth="1"/>
    <col min="3" max="3" width="6.140625" customWidth="1"/>
    <col min="4" max="4" width="30.7109375" customWidth="1"/>
    <col min="5" max="5" width="10.7109375" customWidth="1"/>
    <col min="6" max="6" width="3" customWidth="1"/>
    <col min="7" max="7" width="2.140625" customWidth="1"/>
    <col min="8" max="8" width="10.7109375" customWidth="1"/>
    <col min="9" max="9" width="2.140625" customWidth="1"/>
    <col min="10" max="11" width="10.7109375" customWidth="1"/>
  </cols>
  <sheetData>
    <row r="1" spans="1:27" x14ac:dyDescent="0.25">
      <c r="A1" s="45" t="s">
        <v>0</v>
      </c>
      <c r="B1" s="45" t="s">
        <v>0</v>
      </c>
      <c r="C1" s="45" t="s">
        <v>0</v>
      </c>
      <c r="D1" s="45" t="s">
        <v>0</v>
      </c>
      <c r="E1" s="45" t="s">
        <v>0</v>
      </c>
      <c r="F1" s="45" t="s">
        <v>0</v>
      </c>
      <c r="G1" s="45" t="s">
        <v>0</v>
      </c>
      <c r="H1" s="45" t="s">
        <v>0</v>
      </c>
      <c r="I1" s="45" t="s">
        <v>0</v>
      </c>
      <c r="J1" s="45" t="s">
        <v>0</v>
      </c>
      <c r="K1" s="45" t="s">
        <v>0</v>
      </c>
    </row>
    <row r="2" spans="1:27" x14ac:dyDescent="0.25">
      <c r="A2" s="45" t="s">
        <v>1</v>
      </c>
      <c r="B2" s="45" t="s">
        <v>1</v>
      </c>
      <c r="C2" s="45" t="s">
        <v>1</v>
      </c>
      <c r="D2" s="45" t="s">
        <v>1</v>
      </c>
      <c r="E2" s="45" t="s">
        <v>1</v>
      </c>
      <c r="F2" s="45" t="s">
        <v>1</v>
      </c>
      <c r="G2" s="45" t="s">
        <v>1</v>
      </c>
      <c r="H2" s="45" t="s">
        <v>1</v>
      </c>
      <c r="I2" s="45" t="s">
        <v>1</v>
      </c>
      <c r="J2" s="45" t="s">
        <v>1</v>
      </c>
      <c r="K2" s="45" t="s">
        <v>1</v>
      </c>
    </row>
    <row r="3" spans="1:27" x14ac:dyDescent="0.25">
      <c r="A3" s="45"/>
      <c r="B3" s="45"/>
      <c r="C3" s="45"/>
      <c r="D3" s="45"/>
      <c r="E3" s="45"/>
      <c r="F3" s="45"/>
      <c r="G3" s="45"/>
      <c r="H3" s="45"/>
      <c r="I3" s="45"/>
      <c r="J3" s="45"/>
      <c r="K3" s="45"/>
    </row>
    <row r="4" spans="1:27" x14ac:dyDescent="0.25">
      <c r="A4" s="45"/>
      <c r="B4" s="45"/>
      <c r="C4" s="45"/>
      <c r="D4" s="45"/>
      <c r="E4" s="45"/>
      <c r="F4" s="45"/>
      <c r="G4" s="45"/>
      <c r="H4" s="45"/>
      <c r="I4" s="45"/>
      <c r="J4" s="45"/>
      <c r="K4" s="45"/>
    </row>
    <row r="6" spans="1:27" ht="18.75" x14ac:dyDescent="0.3">
      <c r="A6" s="46" t="s">
        <v>407</v>
      </c>
      <c r="B6" s="46" t="s">
        <v>407</v>
      </c>
      <c r="C6" s="46" t="s">
        <v>407</v>
      </c>
      <c r="D6" s="46" t="s">
        <v>407</v>
      </c>
      <c r="E6" s="46" t="s">
        <v>407</v>
      </c>
      <c r="F6" s="46" t="s">
        <v>407</v>
      </c>
      <c r="G6" s="46" t="s">
        <v>407</v>
      </c>
      <c r="H6" s="46" t="s">
        <v>407</v>
      </c>
      <c r="I6" s="46" t="s">
        <v>407</v>
      </c>
      <c r="J6" s="46" t="s">
        <v>407</v>
      </c>
      <c r="K6" s="46" t="s">
        <v>407</v>
      </c>
    </row>
    <row r="8" spans="1:27" x14ac:dyDescent="0.25">
      <c r="A8" s="19" t="s">
        <v>408</v>
      </c>
      <c r="B8" s="19" t="s">
        <v>409</v>
      </c>
      <c r="C8" s="19" t="s">
        <v>410</v>
      </c>
      <c r="D8" s="19" t="s">
        <v>411</v>
      </c>
      <c r="E8" s="19"/>
      <c r="F8" s="19"/>
      <c r="G8" s="19"/>
      <c r="H8" s="19"/>
      <c r="I8" s="19"/>
      <c r="J8" s="19"/>
      <c r="K8" s="19" t="s">
        <v>3</v>
      </c>
    </row>
    <row r="10" spans="1:27" x14ac:dyDescent="0.25">
      <c r="A10" s="18" t="s">
        <v>412</v>
      </c>
      <c r="B10" s="18"/>
    </row>
    <row r="11" spans="1:27" ht="45" customHeight="1" x14ac:dyDescent="0.25">
      <c r="A11" s="20"/>
      <c r="B11" s="20" t="s">
        <v>413</v>
      </c>
      <c r="C11" s="21" t="s">
        <v>17</v>
      </c>
      <c r="D11" s="47" t="s">
        <v>414</v>
      </c>
      <c r="E11" s="48"/>
      <c r="F11" s="48"/>
      <c r="G11" s="21"/>
      <c r="H11" s="22" t="s">
        <v>415</v>
      </c>
      <c r="I11" s="49">
        <v>1</v>
      </c>
      <c r="J11" s="50"/>
      <c r="K11" s="23">
        <f>ROUND(K25,2)</f>
        <v>0</v>
      </c>
      <c r="L11" s="21"/>
      <c r="M11" s="21"/>
      <c r="N11" s="21"/>
      <c r="O11" s="21"/>
      <c r="P11" s="21"/>
      <c r="Q11" s="21"/>
      <c r="R11" s="21"/>
      <c r="S11" s="21"/>
      <c r="T11" s="21"/>
      <c r="U11" s="21"/>
      <c r="V11" s="21"/>
      <c r="W11" s="21"/>
      <c r="X11" s="21"/>
      <c r="Y11" s="21"/>
      <c r="Z11" s="21"/>
      <c r="AA11" s="21"/>
    </row>
    <row r="12" spans="1:27" x14ac:dyDescent="0.25">
      <c r="B12" s="16" t="s">
        <v>416</v>
      </c>
    </row>
    <row r="13" spans="1:27" x14ac:dyDescent="0.25">
      <c r="B13" t="s">
        <v>417</v>
      </c>
      <c r="C13" t="s">
        <v>418</v>
      </c>
      <c r="D13" t="s">
        <v>419</v>
      </c>
      <c r="E13" s="24">
        <v>1</v>
      </c>
      <c r="F13" t="s">
        <v>420</v>
      </c>
      <c r="G13" t="s">
        <v>421</v>
      </c>
      <c r="H13" s="25"/>
      <c r="I13" t="s">
        <v>422</v>
      </c>
      <c r="J13" s="26">
        <f>ROUND(E13/I11* H13,5)</f>
        <v>0</v>
      </c>
      <c r="K13" s="27"/>
    </row>
    <row r="14" spans="1:27" x14ac:dyDescent="0.25">
      <c r="D14" s="28" t="s">
        <v>423</v>
      </c>
      <c r="E14" s="27"/>
      <c r="H14" s="27"/>
      <c r="K14" s="25">
        <f>SUM(J13:J13)</f>
        <v>0</v>
      </c>
    </row>
    <row r="15" spans="1:27" x14ac:dyDescent="0.25">
      <c r="B15" s="16" t="s">
        <v>424</v>
      </c>
      <c r="E15" s="27"/>
      <c r="H15" s="27"/>
      <c r="K15" s="27"/>
    </row>
    <row r="16" spans="1:27" x14ac:dyDescent="0.25">
      <c r="B16" t="s">
        <v>425</v>
      </c>
      <c r="C16" t="s">
        <v>418</v>
      </c>
      <c r="D16" t="s">
        <v>426</v>
      </c>
      <c r="E16" s="24">
        <v>0.7</v>
      </c>
      <c r="F16" t="s">
        <v>420</v>
      </c>
      <c r="G16" t="s">
        <v>421</v>
      </c>
      <c r="H16" s="25"/>
      <c r="I16" t="s">
        <v>422</v>
      </c>
      <c r="J16" s="26">
        <f>ROUND(E16/I11* H16,5)</f>
        <v>0</v>
      </c>
      <c r="K16" s="27"/>
    </row>
    <row r="17" spans="1:27" x14ac:dyDescent="0.25">
      <c r="D17" s="28" t="s">
        <v>427</v>
      </c>
      <c r="E17" s="27"/>
      <c r="H17" s="27"/>
      <c r="K17" s="25">
        <f>SUM(J16:J16)</f>
        <v>0</v>
      </c>
    </row>
    <row r="18" spans="1:27" x14ac:dyDescent="0.25">
      <c r="B18" s="16" t="s">
        <v>428</v>
      </c>
      <c r="E18" s="27"/>
      <c r="H18" s="27"/>
      <c r="K18" s="27"/>
    </row>
    <row r="19" spans="1:27" x14ac:dyDescent="0.25">
      <c r="B19" t="s">
        <v>429</v>
      </c>
      <c r="C19" t="s">
        <v>430</v>
      </c>
      <c r="D19" t="s">
        <v>431</v>
      </c>
      <c r="E19" s="24">
        <v>0.25</v>
      </c>
      <c r="G19" t="s">
        <v>421</v>
      </c>
      <c r="H19" s="25"/>
      <c r="I19" t="s">
        <v>422</v>
      </c>
      <c r="J19" s="26">
        <f>ROUND(E19* H19,5)</f>
        <v>0</v>
      </c>
      <c r="K19" s="27"/>
    </row>
    <row r="20" spans="1:27" x14ac:dyDescent="0.25">
      <c r="B20" t="s">
        <v>432</v>
      </c>
      <c r="C20" t="s">
        <v>430</v>
      </c>
      <c r="D20" t="s">
        <v>433</v>
      </c>
      <c r="E20" s="24">
        <v>1.63</v>
      </c>
      <c r="G20" t="s">
        <v>421</v>
      </c>
      <c r="H20" s="25"/>
      <c r="I20" t="s">
        <v>422</v>
      </c>
      <c r="J20" s="26">
        <f>ROUND(E20* H20,5)</f>
        <v>0</v>
      </c>
      <c r="K20" s="27"/>
    </row>
    <row r="21" spans="1:27" x14ac:dyDescent="0.25">
      <c r="B21" t="s">
        <v>434</v>
      </c>
      <c r="C21" t="s">
        <v>17</v>
      </c>
      <c r="D21" t="s">
        <v>435</v>
      </c>
      <c r="E21" s="24">
        <v>0.2</v>
      </c>
      <c r="G21" t="s">
        <v>421</v>
      </c>
      <c r="H21" s="25"/>
      <c r="I21" t="s">
        <v>422</v>
      </c>
      <c r="J21" s="26">
        <f>ROUND(E21* H21,5)</f>
        <v>0</v>
      </c>
      <c r="K21" s="27"/>
    </row>
    <row r="22" spans="1:27" x14ac:dyDescent="0.25">
      <c r="D22" s="28" t="s">
        <v>436</v>
      </c>
      <c r="E22" s="27"/>
      <c r="H22" s="27"/>
      <c r="K22" s="25">
        <f>SUM(J19:J21)</f>
        <v>0</v>
      </c>
    </row>
    <row r="23" spans="1:27" x14ac:dyDescent="0.25">
      <c r="D23" s="28" t="s">
        <v>437</v>
      </c>
      <c r="E23" s="27"/>
      <c r="H23" s="27"/>
      <c r="K23" s="29">
        <f>SUM(J12:J22)</f>
        <v>0</v>
      </c>
    </row>
    <row r="24" spans="1:27" x14ac:dyDescent="0.25">
      <c r="D24" s="28" t="s">
        <v>438</v>
      </c>
      <c r="E24" s="27"/>
      <c r="H24" s="27">
        <v>1</v>
      </c>
      <c r="I24" t="s">
        <v>439</v>
      </c>
      <c r="K24" s="27">
        <f>ROUND(H24/100*K14,5)</f>
        <v>0</v>
      </c>
    </row>
    <row r="25" spans="1:27" x14ac:dyDescent="0.25">
      <c r="D25" s="28" t="s">
        <v>440</v>
      </c>
      <c r="E25" s="27"/>
      <c r="H25" s="27"/>
      <c r="K25" s="29">
        <f>SUM(K23:K24)</f>
        <v>0</v>
      </c>
    </row>
    <row r="27" spans="1:27" ht="45" customHeight="1" x14ac:dyDescent="0.25">
      <c r="A27" s="20"/>
      <c r="B27" s="20" t="s">
        <v>441</v>
      </c>
      <c r="C27" s="21" t="s">
        <v>17</v>
      </c>
      <c r="D27" s="47" t="s">
        <v>442</v>
      </c>
      <c r="E27" s="48"/>
      <c r="F27" s="48"/>
      <c r="G27" s="21"/>
      <c r="H27" s="22" t="s">
        <v>415</v>
      </c>
      <c r="I27" s="49">
        <v>1</v>
      </c>
      <c r="J27" s="50"/>
      <c r="K27" s="23">
        <f>ROUND(K42,2)</f>
        <v>0</v>
      </c>
      <c r="L27" s="21"/>
      <c r="M27" s="21"/>
      <c r="N27" s="21"/>
      <c r="O27" s="21"/>
      <c r="P27" s="21"/>
      <c r="Q27" s="21"/>
      <c r="R27" s="21"/>
      <c r="S27" s="21"/>
      <c r="T27" s="21"/>
      <c r="U27" s="21"/>
      <c r="V27" s="21"/>
      <c r="W27" s="21"/>
      <c r="X27" s="21"/>
      <c r="Y27" s="21"/>
      <c r="Z27" s="21"/>
      <c r="AA27" s="21"/>
    </row>
    <row r="28" spans="1:27" x14ac:dyDescent="0.25">
      <c r="B28" s="16" t="s">
        <v>416</v>
      </c>
    </row>
    <row r="29" spans="1:27" x14ac:dyDescent="0.25">
      <c r="B29" t="s">
        <v>417</v>
      </c>
      <c r="C29" t="s">
        <v>418</v>
      </c>
      <c r="D29" t="s">
        <v>419</v>
      </c>
      <c r="E29" s="24">
        <v>1.05</v>
      </c>
      <c r="F29" t="s">
        <v>420</v>
      </c>
      <c r="G29" t="s">
        <v>421</v>
      </c>
      <c r="H29" s="25"/>
      <c r="I29" t="s">
        <v>422</v>
      </c>
      <c r="J29" s="26">
        <f>ROUND(E29/I27* H29,5)</f>
        <v>0</v>
      </c>
      <c r="K29" s="27"/>
    </row>
    <row r="30" spans="1:27" x14ac:dyDescent="0.25">
      <c r="D30" s="28" t="s">
        <v>423</v>
      </c>
      <c r="E30" s="27"/>
      <c r="H30" s="27"/>
      <c r="K30" s="25">
        <f>SUM(J29:J29)</f>
        <v>0</v>
      </c>
    </row>
    <row r="31" spans="1:27" x14ac:dyDescent="0.25">
      <c r="B31" s="16" t="s">
        <v>424</v>
      </c>
      <c r="E31" s="27"/>
      <c r="H31" s="27"/>
      <c r="K31" s="27"/>
    </row>
    <row r="32" spans="1:27" x14ac:dyDescent="0.25">
      <c r="B32" t="s">
        <v>425</v>
      </c>
      <c r="C32" t="s">
        <v>418</v>
      </c>
      <c r="D32" t="s">
        <v>426</v>
      </c>
      <c r="E32" s="24">
        <v>0.72499999999999998</v>
      </c>
      <c r="F32" t="s">
        <v>420</v>
      </c>
      <c r="G32" t="s">
        <v>421</v>
      </c>
      <c r="H32" s="25"/>
      <c r="I32" t="s">
        <v>422</v>
      </c>
      <c r="J32" s="26">
        <f>ROUND(E32/I27* H32,5)</f>
        <v>0</v>
      </c>
      <c r="K32" s="27"/>
    </row>
    <row r="33" spans="1:27" x14ac:dyDescent="0.25">
      <c r="D33" s="28" t="s">
        <v>427</v>
      </c>
      <c r="E33" s="27"/>
      <c r="H33" s="27"/>
      <c r="K33" s="25">
        <f>SUM(J32:J32)</f>
        <v>0</v>
      </c>
    </row>
    <row r="34" spans="1:27" x14ac:dyDescent="0.25">
      <c r="B34" s="16" t="s">
        <v>428</v>
      </c>
      <c r="E34" s="27"/>
      <c r="H34" s="27"/>
      <c r="K34" s="27"/>
    </row>
    <row r="35" spans="1:27" x14ac:dyDescent="0.25">
      <c r="B35" t="s">
        <v>429</v>
      </c>
      <c r="C35" t="s">
        <v>430</v>
      </c>
      <c r="D35" t="s">
        <v>431</v>
      </c>
      <c r="E35" s="24">
        <v>0.2</v>
      </c>
      <c r="G35" t="s">
        <v>421</v>
      </c>
      <c r="H35" s="25"/>
      <c r="I35" t="s">
        <v>422</v>
      </c>
      <c r="J35" s="26">
        <f>ROUND(E35* H35,5)</f>
        <v>0</v>
      </c>
      <c r="K35" s="27"/>
    </row>
    <row r="36" spans="1:27" x14ac:dyDescent="0.25">
      <c r="B36" t="s">
        <v>432</v>
      </c>
      <c r="C36" t="s">
        <v>430</v>
      </c>
      <c r="D36" t="s">
        <v>433</v>
      </c>
      <c r="E36" s="24">
        <v>1.53</v>
      </c>
      <c r="G36" t="s">
        <v>421</v>
      </c>
      <c r="H36" s="25"/>
      <c r="I36" t="s">
        <v>422</v>
      </c>
      <c r="J36" s="26">
        <f>ROUND(E36* H36,5)</f>
        <v>0</v>
      </c>
      <c r="K36" s="27"/>
    </row>
    <row r="37" spans="1:27" x14ac:dyDescent="0.25">
      <c r="B37" t="s">
        <v>434</v>
      </c>
      <c r="C37" t="s">
        <v>17</v>
      </c>
      <c r="D37" t="s">
        <v>435</v>
      </c>
      <c r="E37" s="24">
        <v>0.2</v>
      </c>
      <c r="G37" t="s">
        <v>421</v>
      </c>
      <c r="H37" s="25"/>
      <c r="I37" t="s">
        <v>422</v>
      </c>
      <c r="J37" s="26">
        <f>ROUND(E37* H37,5)</f>
        <v>0</v>
      </c>
      <c r="K37" s="27"/>
    </row>
    <row r="38" spans="1:27" x14ac:dyDescent="0.25">
      <c r="B38" t="s">
        <v>443</v>
      </c>
      <c r="C38" t="s">
        <v>94</v>
      </c>
      <c r="D38" t="s">
        <v>444</v>
      </c>
      <c r="E38" s="24">
        <v>400</v>
      </c>
      <c r="G38" t="s">
        <v>421</v>
      </c>
      <c r="H38" s="25"/>
      <c r="I38" t="s">
        <v>422</v>
      </c>
      <c r="J38" s="26">
        <f>ROUND(E38* H38,5)</f>
        <v>0</v>
      </c>
      <c r="K38" s="27"/>
    </row>
    <row r="39" spans="1:27" x14ac:dyDescent="0.25">
      <c r="D39" s="28" t="s">
        <v>436</v>
      </c>
      <c r="E39" s="27"/>
      <c r="H39" s="27"/>
      <c r="K39" s="25">
        <f>SUM(J35:J38)</f>
        <v>0</v>
      </c>
    </row>
    <row r="40" spans="1:27" x14ac:dyDescent="0.25">
      <c r="D40" s="28" t="s">
        <v>437</v>
      </c>
      <c r="E40" s="27"/>
      <c r="H40" s="27"/>
      <c r="K40" s="29">
        <f>SUM(J28:J39)</f>
        <v>0</v>
      </c>
    </row>
    <row r="41" spans="1:27" x14ac:dyDescent="0.25">
      <c r="D41" s="28" t="s">
        <v>438</v>
      </c>
      <c r="E41" s="27"/>
      <c r="H41" s="27">
        <v>1</v>
      </c>
      <c r="I41" t="s">
        <v>439</v>
      </c>
      <c r="K41" s="27">
        <f>ROUND(H41/100*K30,5)</f>
        <v>0</v>
      </c>
    </row>
    <row r="42" spans="1:27" x14ac:dyDescent="0.25">
      <c r="D42" s="28" t="s">
        <v>440</v>
      </c>
      <c r="E42" s="27"/>
      <c r="H42" s="27"/>
      <c r="K42" s="29">
        <f>SUM(K40:K41)</f>
        <v>0</v>
      </c>
    </row>
    <row r="44" spans="1:27" ht="45" customHeight="1" x14ac:dyDescent="0.25">
      <c r="A44" s="20"/>
      <c r="B44" s="20" t="s">
        <v>445</v>
      </c>
      <c r="C44" s="21" t="s">
        <v>17</v>
      </c>
      <c r="D44" s="47" t="s">
        <v>446</v>
      </c>
      <c r="E44" s="48"/>
      <c r="F44" s="48"/>
      <c r="G44" s="21"/>
      <c r="H44" s="22" t="s">
        <v>415</v>
      </c>
      <c r="I44" s="49">
        <v>1</v>
      </c>
      <c r="J44" s="50"/>
      <c r="K44" s="23">
        <f>ROUND(K59,2)</f>
        <v>0</v>
      </c>
      <c r="L44" s="21"/>
      <c r="M44" s="21"/>
      <c r="N44" s="21"/>
      <c r="O44" s="21"/>
      <c r="P44" s="21"/>
      <c r="Q44" s="21"/>
      <c r="R44" s="21"/>
      <c r="S44" s="21"/>
      <c r="T44" s="21"/>
      <c r="U44" s="21"/>
      <c r="V44" s="21"/>
      <c r="W44" s="21"/>
      <c r="X44" s="21"/>
      <c r="Y44" s="21"/>
      <c r="Z44" s="21"/>
      <c r="AA44" s="21"/>
    </row>
    <row r="45" spans="1:27" x14ac:dyDescent="0.25">
      <c r="B45" s="16" t="s">
        <v>416</v>
      </c>
    </row>
    <row r="46" spans="1:27" x14ac:dyDescent="0.25">
      <c r="B46" t="s">
        <v>417</v>
      </c>
      <c r="C46" t="s">
        <v>418</v>
      </c>
      <c r="D46" t="s">
        <v>419</v>
      </c>
      <c r="E46" s="24">
        <v>1</v>
      </c>
      <c r="F46" t="s">
        <v>420</v>
      </c>
      <c r="G46" t="s">
        <v>421</v>
      </c>
      <c r="H46" s="25"/>
      <c r="I46" t="s">
        <v>422</v>
      </c>
      <c r="J46" s="26">
        <f>ROUND(E46/I44* H46,5)</f>
        <v>0</v>
      </c>
      <c r="K46" s="27"/>
    </row>
    <row r="47" spans="1:27" x14ac:dyDescent="0.25">
      <c r="D47" s="28" t="s">
        <v>423</v>
      </c>
      <c r="E47" s="27"/>
      <c r="H47" s="27"/>
      <c r="K47" s="25">
        <f>SUM(J46:J46)</f>
        <v>0</v>
      </c>
    </row>
    <row r="48" spans="1:27" x14ac:dyDescent="0.25">
      <c r="B48" s="16" t="s">
        <v>424</v>
      </c>
      <c r="E48" s="27"/>
      <c r="H48" s="27"/>
      <c r="K48" s="27"/>
    </row>
    <row r="49" spans="1:27" x14ac:dyDescent="0.25">
      <c r="B49" t="s">
        <v>425</v>
      </c>
      <c r="C49" t="s">
        <v>418</v>
      </c>
      <c r="D49" t="s">
        <v>426</v>
      </c>
      <c r="E49" s="24">
        <v>0.7</v>
      </c>
      <c r="F49" t="s">
        <v>420</v>
      </c>
      <c r="G49" t="s">
        <v>421</v>
      </c>
      <c r="H49" s="25"/>
      <c r="I49" t="s">
        <v>422</v>
      </c>
      <c r="J49" s="26">
        <f>ROUND(E49/I44* H49,5)</f>
        <v>0</v>
      </c>
      <c r="K49" s="27"/>
    </row>
    <row r="50" spans="1:27" x14ac:dyDescent="0.25">
      <c r="D50" s="28" t="s">
        <v>427</v>
      </c>
      <c r="E50" s="27"/>
      <c r="H50" s="27"/>
      <c r="K50" s="25">
        <f>SUM(J49:J49)</f>
        <v>0</v>
      </c>
    </row>
    <row r="51" spans="1:27" x14ac:dyDescent="0.25">
      <c r="B51" s="16" t="s">
        <v>428</v>
      </c>
      <c r="E51" s="27"/>
      <c r="H51" s="27"/>
      <c r="K51" s="27"/>
    </row>
    <row r="52" spans="1:27" x14ac:dyDescent="0.25">
      <c r="B52" t="s">
        <v>429</v>
      </c>
      <c r="C52" t="s">
        <v>430</v>
      </c>
      <c r="D52" t="s">
        <v>431</v>
      </c>
      <c r="E52" s="24">
        <v>0.38</v>
      </c>
      <c r="G52" t="s">
        <v>421</v>
      </c>
      <c r="H52" s="25"/>
      <c r="I52" t="s">
        <v>422</v>
      </c>
      <c r="J52" s="26">
        <f>ROUND(E52* H52,5)</f>
        <v>0</v>
      </c>
      <c r="K52" s="27"/>
    </row>
    <row r="53" spans="1:27" x14ac:dyDescent="0.25">
      <c r="B53" t="s">
        <v>447</v>
      </c>
      <c r="C53" t="s">
        <v>94</v>
      </c>
      <c r="D53" t="s">
        <v>448</v>
      </c>
      <c r="E53" s="24">
        <v>0.76</v>
      </c>
      <c r="G53" t="s">
        <v>421</v>
      </c>
      <c r="H53" s="25"/>
      <c r="I53" t="s">
        <v>422</v>
      </c>
      <c r="J53" s="26">
        <f>ROUND(E53* H53,5)</f>
        <v>0</v>
      </c>
      <c r="K53" s="27"/>
    </row>
    <row r="54" spans="1:27" x14ac:dyDescent="0.25">
      <c r="B54" t="s">
        <v>434</v>
      </c>
      <c r="C54" t="s">
        <v>17</v>
      </c>
      <c r="D54" t="s">
        <v>435</v>
      </c>
      <c r="E54" s="24">
        <v>0.2</v>
      </c>
      <c r="G54" t="s">
        <v>421</v>
      </c>
      <c r="H54" s="25"/>
      <c r="I54" t="s">
        <v>422</v>
      </c>
      <c r="J54" s="26">
        <f>ROUND(E54* H54,5)</f>
        <v>0</v>
      </c>
      <c r="K54" s="27"/>
    </row>
    <row r="55" spans="1:27" x14ac:dyDescent="0.25">
      <c r="B55" t="s">
        <v>432</v>
      </c>
      <c r="C55" t="s">
        <v>430</v>
      </c>
      <c r="D55" t="s">
        <v>433</v>
      </c>
      <c r="E55" s="24">
        <v>1.52</v>
      </c>
      <c r="G55" t="s">
        <v>421</v>
      </c>
      <c r="H55" s="25"/>
      <c r="I55" t="s">
        <v>422</v>
      </c>
      <c r="J55" s="26">
        <f>ROUND(E55* H55,5)</f>
        <v>0</v>
      </c>
      <c r="K55" s="27"/>
    </row>
    <row r="56" spans="1:27" x14ac:dyDescent="0.25">
      <c r="D56" s="28" t="s">
        <v>436</v>
      </c>
      <c r="E56" s="27"/>
      <c r="H56" s="27"/>
      <c r="K56" s="25">
        <f>SUM(J52:J55)</f>
        <v>0</v>
      </c>
    </row>
    <row r="57" spans="1:27" x14ac:dyDescent="0.25">
      <c r="D57" s="28" t="s">
        <v>437</v>
      </c>
      <c r="E57" s="27"/>
      <c r="H57" s="27"/>
      <c r="K57" s="29">
        <f>SUM(J45:J56)</f>
        <v>0</v>
      </c>
    </row>
    <row r="58" spans="1:27" x14ac:dyDescent="0.25">
      <c r="D58" s="28" t="s">
        <v>438</v>
      </c>
      <c r="E58" s="27"/>
      <c r="H58" s="27">
        <v>1</v>
      </c>
      <c r="I58" t="s">
        <v>439</v>
      </c>
      <c r="K58" s="27">
        <f>ROUND(H58/100*K47,5)</f>
        <v>0</v>
      </c>
    </row>
    <row r="59" spans="1:27" x14ac:dyDescent="0.25">
      <c r="D59" s="28" t="s">
        <v>440</v>
      </c>
      <c r="E59" s="27"/>
      <c r="H59" s="27"/>
      <c r="K59" s="29">
        <f>SUM(K57:K58)</f>
        <v>0</v>
      </c>
    </row>
    <row r="61" spans="1:27" ht="45" customHeight="1" x14ac:dyDescent="0.25">
      <c r="A61" s="20"/>
      <c r="B61" s="20" t="s">
        <v>449</v>
      </c>
      <c r="C61" s="21" t="s">
        <v>17</v>
      </c>
      <c r="D61" s="47" t="s">
        <v>450</v>
      </c>
      <c r="E61" s="48"/>
      <c r="F61" s="48"/>
      <c r="G61" s="21"/>
      <c r="H61" s="22" t="s">
        <v>415</v>
      </c>
      <c r="I61" s="49">
        <v>1</v>
      </c>
      <c r="J61" s="50"/>
      <c r="K61" s="23">
        <f>ROUND(K76,2)</f>
        <v>0</v>
      </c>
      <c r="L61" s="21"/>
      <c r="M61" s="21"/>
      <c r="N61" s="21"/>
      <c r="O61" s="21"/>
      <c r="P61" s="21"/>
      <c r="Q61" s="21"/>
      <c r="R61" s="21"/>
      <c r="S61" s="21"/>
      <c r="T61" s="21"/>
      <c r="U61" s="21"/>
      <c r="V61" s="21"/>
      <c r="W61" s="21"/>
      <c r="X61" s="21"/>
      <c r="Y61" s="21"/>
      <c r="Z61" s="21"/>
      <c r="AA61" s="21"/>
    </row>
    <row r="62" spans="1:27" x14ac:dyDescent="0.25">
      <c r="B62" s="16" t="s">
        <v>416</v>
      </c>
    </row>
    <row r="63" spans="1:27" x14ac:dyDescent="0.25">
      <c r="B63" t="s">
        <v>417</v>
      </c>
      <c r="C63" t="s">
        <v>418</v>
      </c>
      <c r="D63" t="s">
        <v>419</v>
      </c>
      <c r="E63" s="24">
        <v>1</v>
      </c>
      <c r="F63" t="s">
        <v>420</v>
      </c>
      <c r="G63" t="s">
        <v>421</v>
      </c>
      <c r="H63" s="25"/>
      <c r="I63" t="s">
        <v>422</v>
      </c>
      <c r="J63" s="26">
        <f>ROUND(E63/I61* H63,5)</f>
        <v>0</v>
      </c>
      <c r="K63" s="27"/>
    </row>
    <row r="64" spans="1:27" x14ac:dyDescent="0.25">
      <c r="D64" s="28" t="s">
        <v>423</v>
      </c>
      <c r="E64" s="27"/>
      <c r="H64" s="27"/>
      <c r="K64" s="25">
        <f>SUM(J63:J63)</f>
        <v>0</v>
      </c>
    </row>
    <row r="65" spans="1:27" x14ac:dyDescent="0.25">
      <c r="B65" s="16" t="s">
        <v>424</v>
      </c>
      <c r="E65" s="27"/>
      <c r="H65" s="27"/>
      <c r="K65" s="27"/>
    </row>
    <row r="66" spans="1:27" x14ac:dyDescent="0.25">
      <c r="B66" t="s">
        <v>425</v>
      </c>
      <c r="C66" t="s">
        <v>418</v>
      </c>
      <c r="D66" t="s">
        <v>426</v>
      </c>
      <c r="E66" s="24">
        <v>0.7</v>
      </c>
      <c r="F66" t="s">
        <v>420</v>
      </c>
      <c r="G66" t="s">
        <v>421</v>
      </c>
      <c r="H66" s="25"/>
      <c r="I66" t="s">
        <v>422</v>
      </c>
      <c r="J66" s="26">
        <f>ROUND(E66/I61* H66,5)</f>
        <v>0</v>
      </c>
      <c r="K66" s="27"/>
    </row>
    <row r="67" spans="1:27" x14ac:dyDescent="0.25">
      <c r="D67" s="28" t="s">
        <v>427</v>
      </c>
      <c r="E67" s="27"/>
      <c r="H67" s="27"/>
      <c r="K67" s="25">
        <f>SUM(J66:J66)</f>
        <v>0</v>
      </c>
    </row>
    <row r="68" spans="1:27" x14ac:dyDescent="0.25">
      <c r="B68" s="16" t="s">
        <v>428</v>
      </c>
      <c r="E68" s="27"/>
      <c r="H68" s="27"/>
      <c r="K68" s="27"/>
    </row>
    <row r="69" spans="1:27" x14ac:dyDescent="0.25">
      <c r="B69" t="s">
        <v>451</v>
      </c>
      <c r="C69" t="s">
        <v>430</v>
      </c>
      <c r="D69" t="s">
        <v>452</v>
      </c>
      <c r="E69" s="24">
        <v>0.45</v>
      </c>
      <c r="G69" t="s">
        <v>421</v>
      </c>
      <c r="H69" s="25"/>
      <c r="I69" t="s">
        <v>422</v>
      </c>
      <c r="J69" s="26">
        <f>ROUND(E69* H69,5)</f>
        <v>0</v>
      </c>
      <c r="K69" s="27"/>
    </row>
    <row r="70" spans="1:27" x14ac:dyDescent="0.25">
      <c r="B70" t="s">
        <v>447</v>
      </c>
      <c r="C70" t="s">
        <v>94</v>
      </c>
      <c r="D70" t="s">
        <v>448</v>
      </c>
      <c r="E70" s="24">
        <v>0.9</v>
      </c>
      <c r="G70" t="s">
        <v>421</v>
      </c>
      <c r="H70" s="25"/>
      <c r="I70" t="s">
        <v>422</v>
      </c>
      <c r="J70" s="26">
        <f>ROUND(E70* H70,5)</f>
        <v>0</v>
      </c>
      <c r="K70" s="27"/>
    </row>
    <row r="71" spans="1:27" x14ac:dyDescent="0.25">
      <c r="B71" t="s">
        <v>432</v>
      </c>
      <c r="C71" t="s">
        <v>430</v>
      </c>
      <c r="D71" t="s">
        <v>433</v>
      </c>
      <c r="E71" s="24">
        <v>1.48</v>
      </c>
      <c r="G71" t="s">
        <v>421</v>
      </c>
      <c r="H71" s="25"/>
      <c r="I71" t="s">
        <v>422</v>
      </c>
      <c r="J71" s="26">
        <f>ROUND(E71* H71,5)</f>
        <v>0</v>
      </c>
      <c r="K71" s="27"/>
    </row>
    <row r="72" spans="1:27" x14ac:dyDescent="0.25">
      <c r="B72" t="s">
        <v>434</v>
      </c>
      <c r="C72" t="s">
        <v>17</v>
      </c>
      <c r="D72" t="s">
        <v>435</v>
      </c>
      <c r="E72" s="24">
        <v>0.2</v>
      </c>
      <c r="G72" t="s">
        <v>421</v>
      </c>
      <c r="H72" s="25"/>
      <c r="I72" t="s">
        <v>422</v>
      </c>
      <c r="J72" s="26">
        <f>ROUND(E72* H72,5)</f>
        <v>0</v>
      </c>
      <c r="K72" s="27"/>
    </row>
    <row r="73" spans="1:27" x14ac:dyDescent="0.25">
      <c r="D73" s="28" t="s">
        <v>436</v>
      </c>
      <c r="E73" s="27"/>
      <c r="H73" s="27"/>
      <c r="K73" s="25">
        <f>SUM(J69:J72)</f>
        <v>0</v>
      </c>
    </row>
    <row r="74" spans="1:27" x14ac:dyDescent="0.25">
      <c r="D74" s="28" t="s">
        <v>437</v>
      </c>
      <c r="E74" s="27"/>
      <c r="H74" s="27"/>
      <c r="K74" s="29">
        <f>SUM(J62:J73)</f>
        <v>0</v>
      </c>
    </row>
    <row r="75" spans="1:27" x14ac:dyDescent="0.25">
      <c r="D75" s="28" t="s">
        <v>438</v>
      </c>
      <c r="E75" s="27"/>
      <c r="H75" s="27">
        <v>1</v>
      </c>
      <c r="I75" t="s">
        <v>439</v>
      </c>
      <c r="K75" s="27">
        <f>ROUND(H75/100*K64,5)</f>
        <v>0</v>
      </c>
    </row>
    <row r="76" spans="1:27" x14ac:dyDescent="0.25">
      <c r="D76" s="28" t="s">
        <v>440</v>
      </c>
      <c r="E76" s="27"/>
      <c r="H76" s="27"/>
      <c r="K76" s="29">
        <f>SUM(K74:K75)</f>
        <v>0</v>
      </c>
    </row>
    <row r="78" spans="1:27" ht="45" customHeight="1" x14ac:dyDescent="0.25">
      <c r="A78" s="20"/>
      <c r="B78" s="20" t="s">
        <v>453</v>
      </c>
      <c r="C78" s="21" t="s">
        <v>17</v>
      </c>
      <c r="D78" s="47" t="s">
        <v>454</v>
      </c>
      <c r="E78" s="48"/>
      <c r="F78" s="48"/>
      <c r="G78" s="21"/>
      <c r="H78" s="22" t="s">
        <v>415</v>
      </c>
      <c r="I78" s="49">
        <v>1</v>
      </c>
      <c r="J78" s="50"/>
      <c r="K78" s="23">
        <f>ROUND(K91,2)</f>
        <v>0</v>
      </c>
      <c r="L78" s="21"/>
      <c r="M78" s="21"/>
      <c r="N78" s="21"/>
      <c r="O78" s="21"/>
      <c r="P78" s="21"/>
      <c r="Q78" s="21"/>
      <c r="R78" s="21"/>
      <c r="S78" s="21"/>
      <c r="T78" s="21"/>
      <c r="U78" s="21"/>
      <c r="V78" s="21"/>
      <c r="W78" s="21"/>
      <c r="X78" s="21"/>
      <c r="Y78" s="21"/>
      <c r="Z78" s="21"/>
      <c r="AA78" s="21"/>
    </row>
    <row r="79" spans="1:27" x14ac:dyDescent="0.25">
      <c r="B79" s="16" t="s">
        <v>416</v>
      </c>
    </row>
    <row r="80" spans="1:27" x14ac:dyDescent="0.25">
      <c r="B80" t="s">
        <v>417</v>
      </c>
      <c r="C80" t="s">
        <v>418</v>
      </c>
      <c r="D80" t="s">
        <v>419</v>
      </c>
      <c r="E80" s="24">
        <v>2</v>
      </c>
      <c r="F80" t="s">
        <v>420</v>
      </c>
      <c r="G80" t="s">
        <v>421</v>
      </c>
      <c r="H80" s="25"/>
      <c r="I80" t="s">
        <v>422</v>
      </c>
      <c r="J80" s="26">
        <f>ROUND(E80/I78* H80,5)</f>
        <v>0</v>
      </c>
      <c r="K80" s="27"/>
    </row>
    <row r="81" spans="1:27" x14ac:dyDescent="0.25">
      <c r="D81" s="28" t="s">
        <v>423</v>
      </c>
      <c r="E81" s="27"/>
      <c r="H81" s="27"/>
      <c r="K81" s="25">
        <f>SUM(J80:J80)</f>
        <v>0</v>
      </c>
    </row>
    <row r="82" spans="1:27" x14ac:dyDescent="0.25">
      <c r="B82" s="16" t="s">
        <v>424</v>
      </c>
      <c r="E82" s="27"/>
      <c r="H82" s="27"/>
      <c r="K82" s="27"/>
    </row>
    <row r="83" spans="1:27" x14ac:dyDescent="0.25">
      <c r="B83" t="s">
        <v>425</v>
      </c>
      <c r="C83" t="s">
        <v>418</v>
      </c>
      <c r="D83" t="s">
        <v>426</v>
      </c>
      <c r="E83" s="24">
        <v>1.5</v>
      </c>
      <c r="F83" t="s">
        <v>420</v>
      </c>
      <c r="G83" t="s">
        <v>421</v>
      </c>
      <c r="H83" s="25"/>
      <c r="I83" t="s">
        <v>422</v>
      </c>
      <c r="J83" s="26">
        <f>ROUND(E83/I78* H83,5)</f>
        <v>0</v>
      </c>
      <c r="K83" s="27"/>
    </row>
    <row r="84" spans="1:27" x14ac:dyDescent="0.25">
      <c r="D84" s="28" t="s">
        <v>427</v>
      </c>
      <c r="E84" s="27"/>
      <c r="H84" s="27"/>
      <c r="K84" s="25">
        <f>SUM(J83:J83)</f>
        <v>0</v>
      </c>
    </row>
    <row r="85" spans="1:27" x14ac:dyDescent="0.25">
      <c r="B85" s="16" t="s">
        <v>428</v>
      </c>
      <c r="E85" s="27"/>
      <c r="H85" s="27"/>
      <c r="K85" s="27"/>
    </row>
    <row r="86" spans="1:27" x14ac:dyDescent="0.25">
      <c r="B86" t="s">
        <v>455</v>
      </c>
      <c r="C86" t="s">
        <v>94</v>
      </c>
      <c r="D86" t="s">
        <v>456</v>
      </c>
      <c r="E86" s="24">
        <v>220</v>
      </c>
      <c r="G86" t="s">
        <v>421</v>
      </c>
      <c r="H86" s="25"/>
      <c r="I86" t="s">
        <v>422</v>
      </c>
      <c r="J86" s="26">
        <f>ROUND(E86* H86,5)</f>
        <v>0</v>
      </c>
      <c r="K86" s="27"/>
    </row>
    <row r="87" spans="1:27" x14ac:dyDescent="0.25">
      <c r="B87" t="s">
        <v>432</v>
      </c>
      <c r="C87" t="s">
        <v>430</v>
      </c>
      <c r="D87" t="s">
        <v>433</v>
      </c>
      <c r="E87" s="24">
        <v>1.54</v>
      </c>
      <c r="G87" t="s">
        <v>421</v>
      </c>
      <c r="H87" s="25"/>
      <c r="I87" t="s">
        <v>422</v>
      </c>
      <c r="J87" s="26">
        <f>ROUND(E87* H87,5)</f>
        <v>0</v>
      </c>
      <c r="K87" s="27"/>
    </row>
    <row r="88" spans="1:27" x14ac:dyDescent="0.25">
      <c r="D88" s="28" t="s">
        <v>436</v>
      </c>
      <c r="E88" s="27"/>
      <c r="H88" s="27"/>
      <c r="K88" s="25">
        <f>SUM(J86:J87)</f>
        <v>0</v>
      </c>
    </row>
    <row r="89" spans="1:27" x14ac:dyDescent="0.25">
      <c r="D89" s="28" t="s">
        <v>437</v>
      </c>
      <c r="E89" s="27"/>
      <c r="H89" s="27"/>
      <c r="K89" s="29">
        <f>SUM(J79:J88)</f>
        <v>0</v>
      </c>
    </row>
    <row r="90" spans="1:27" x14ac:dyDescent="0.25">
      <c r="D90" s="28" t="s">
        <v>438</v>
      </c>
      <c r="E90" s="27"/>
      <c r="H90" s="27">
        <v>1</v>
      </c>
      <c r="I90" t="s">
        <v>439</v>
      </c>
      <c r="K90" s="27">
        <f>ROUND(H90/100*K81,5)</f>
        <v>0</v>
      </c>
    </row>
    <row r="91" spans="1:27" x14ac:dyDescent="0.25">
      <c r="D91" s="28" t="s">
        <v>440</v>
      </c>
      <c r="E91" s="27"/>
      <c r="H91" s="27"/>
      <c r="K91" s="29">
        <f>SUM(K89:K90)</f>
        <v>0</v>
      </c>
    </row>
    <row r="93" spans="1:27" ht="45" customHeight="1" x14ac:dyDescent="0.25">
      <c r="A93" s="20"/>
      <c r="B93" s="20" t="s">
        <v>457</v>
      </c>
      <c r="C93" s="21" t="s">
        <v>17</v>
      </c>
      <c r="D93" s="47" t="s">
        <v>458</v>
      </c>
      <c r="E93" s="48"/>
      <c r="F93" s="48"/>
      <c r="G93" s="21"/>
      <c r="H93" s="22" t="s">
        <v>415</v>
      </c>
      <c r="I93" s="49">
        <v>1</v>
      </c>
      <c r="J93" s="50"/>
      <c r="K93" s="23">
        <f>ROUND(K104,2)</f>
        <v>0</v>
      </c>
      <c r="L93" s="21"/>
      <c r="M93" s="21"/>
      <c r="N93" s="21"/>
      <c r="O93" s="21"/>
      <c r="P93" s="21"/>
      <c r="Q93" s="21"/>
      <c r="R93" s="21"/>
      <c r="S93" s="21"/>
      <c r="T93" s="21"/>
      <c r="U93" s="21"/>
      <c r="V93" s="21"/>
      <c r="W93" s="21"/>
      <c r="X93" s="21"/>
      <c r="Y93" s="21"/>
      <c r="Z93" s="21"/>
      <c r="AA93" s="21"/>
    </row>
    <row r="94" spans="1:27" x14ac:dyDescent="0.25">
      <c r="B94" s="16" t="s">
        <v>416</v>
      </c>
    </row>
    <row r="95" spans="1:27" x14ac:dyDescent="0.25">
      <c r="B95" t="s">
        <v>459</v>
      </c>
      <c r="C95" t="s">
        <v>418</v>
      </c>
      <c r="D95" t="s">
        <v>460</v>
      </c>
      <c r="E95" s="24">
        <v>0.5</v>
      </c>
      <c r="F95" t="s">
        <v>420</v>
      </c>
      <c r="G95" t="s">
        <v>421</v>
      </c>
      <c r="H95" s="25"/>
      <c r="I95" t="s">
        <v>422</v>
      </c>
      <c r="J95" s="26">
        <f>ROUND(E95/I93* H95,5)</f>
        <v>0</v>
      </c>
      <c r="K95" s="27"/>
    </row>
    <row r="96" spans="1:27" x14ac:dyDescent="0.25">
      <c r="D96" s="28" t="s">
        <v>423</v>
      </c>
      <c r="E96" s="27"/>
      <c r="H96" s="27"/>
      <c r="K96" s="25">
        <f>SUM(J95:J95)</f>
        <v>0</v>
      </c>
    </row>
    <row r="97" spans="1:27" x14ac:dyDescent="0.25">
      <c r="B97" s="16" t="s">
        <v>428</v>
      </c>
      <c r="E97" s="27"/>
      <c r="H97" s="27"/>
      <c r="K97" s="27"/>
    </row>
    <row r="98" spans="1:27" x14ac:dyDescent="0.25">
      <c r="B98" t="s">
        <v>429</v>
      </c>
      <c r="C98" t="s">
        <v>430</v>
      </c>
      <c r="D98" t="s">
        <v>431</v>
      </c>
      <c r="E98" s="24">
        <v>0.33</v>
      </c>
      <c r="G98" t="s">
        <v>421</v>
      </c>
      <c r="H98" s="25"/>
      <c r="I98" t="s">
        <v>422</v>
      </c>
      <c r="J98" s="26">
        <f>ROUND(E98* H98,5)</f>
        <v>0</v>
      </c>
      <c r="K98" s="27"/>
    </row>
    <row r="99" spans="1:27" x14ac:dyDescent="0.25">
      <c r="B99" t="s">
        <v>461</v>
      </c>
      <c r="C99" t="s">
        <v>94</v>
      </c>
      <c r="D99" t="s">
        <v>462</v>
      </c>
      <c r="E99" s="24">
        <v>5</v>
      </c>
      <c r="G99" t="s">
        <v>421</v>
      </c>
      <c r="H99" s="25"/>
      <c r="I99" t="s">
        <v>422</v>
      </c>
      <c r="J99" s="26">
        <f>ROUND(E99* H99,5)</f>
        <v>0</v>
      </c>
      <c r="K99" s="27"/>
    </row>
    <row r="100" spans="1:27" x14ac:dyDescent="0.25">
      <c r="B100" t="s">
        <v>434</v>
      </c>
      <c r="C100" t="s">
        <v>17</v>
      </c>
      <c r="D100" t="s">
        <v>435</v>
      </c>
      <c r="E100" s="24">
        <v>0.33</v>
      </c>
      <c r="G100" t="s">
        <v>421</v>
      </c>
      <c r="H100" s="25"/>
      <c r="I100" t="s">
        <v>422</v>
      </c>
      <c r="J100" s="26">
        <f>ROUND(E100* H100,5)</f>
        <v>0</v>
      </c>
      <c r="K100" s="27"/>
    </row>
    <row r="101" spans="1:27" x14ac:dyDescent="0.25">
      <c r="D101" s="28" t="s">
        <v>436</v>
      </c>
      <c r="E101" s="27"/>
      <c r="H101" s="27"/>
      <c r="K101" s="25">
        <f>SUM(J98:J100)</f>
        <v>0</v>
      </c>
    </row>
    <row r="102" spans="1:27" x14ac:dyDescent="0.25">
      <c r="D102" s="28" t="s">
        <v>437</v>
      </c>
      <c r="E102" s="27"/>
      <c r="H102" s="27"/>
      <c r="K102" s="29">
        <f>SUM(J94:J101)</f>
        <v>0</v>
      </c>
    </row>
    <row r="103" spans="1:27" x14ac:dyDescent="0.25">
      <c r="D103" s="28" t="s">
        <v>438</v>
      </c>
      <c r="E103" s="27"/>
      <c r="H103" s="27">
        <v>1</v>
      </c>
      <c r="I103" t="s">
        <v>439</v>
      </c>
      <c r="K103" s="27">
        <f>ROUND(H103/100*K96,5)</f>
        <v>0</v>
      </c>
    </row>
    <row r="104" spans="1:27" x14ac:dyDescent="0.25">
      <c r="D104" s="28" t="s">
        <v>440</v>
      </c>
      <c r="E104" s="27"/>
      <c r="H104" s="27"/>
      <c r="K104" s="29">
        <f>SUM(K102:K103)</f>
        <v>0</v>
      </c>
    </row>
    <row r="106" spans="1:27" ht="45" customHeight="1" x14ac:dyDescent="0.25">
      <c r="A106" s="20"/>
      <c r="B106" s="20" t="s">
        <v>463</v>
      </c>
      <c r="C106" s="21" t="s">
        <v>94</v>
      </c>
      <c r="D106" s="47" t="s">
        <v>464</v>
      </c>
      <c r="E106" s="48"/>
      <c r="F106" s="48"/>
      <c r="G106" s="21"/>
      <c r="H106" s="22" t="s">
        <v>415</v>
      </c>
      <c r="I106" s="49">
        <v>1</v>
      </c>
      <c r="J106" s="50"/>
      <c r="K106" s="23">
        <f>ROUND(K117,2)</f>
        <v>0</v>
      </c>
      <c r="L106" s="21"/>
      <c r="M106" s="21"/>
      <c r="N106" s="21"/>
      <c r="O106" s="21"/>
      <c r="P106" s="21"/>
      <c r="Q106" s="21"/>
      <c r="R106" s="21"/>
      <c r="S106" s="21"/>
      <c r="T106" s="21"/>
      <c r="U106" s="21"/>
      <c r="V106" s="21"/>
      <c r="W106" s="21"/>
      <c r="X106" s="21"/>
      <c r="Y106" s="21"/>
      <c r="Z106" s="21"/>
      <c r="AA106" s="21"/>
    </row>
    <row r="107" spans="1:27" x14ac:dyDescent="0.25">
      <c r="B107" s="16" t="s">
        <v>416</v>
      </c>
    </row>
    <row r="108" spans="1:27" x14ac:dyDescent="0.25">
      <c r="B108" t="s">
        <v>465</v>
      </c>
      <c r="C108" t="s">
        <v>418</v>
      </c>
      <c r="D108" t="s">
        <v>466</v>
      </c>
      <c r="E108" s="24">
        <v>5.0000000000000001E-3</v>
      </c>
      <c r="F108" t="s">
        <v>420</v>
      </c>
      <c r="G108" t="s">
        <v>421</v>
      </c>
      <c r="H108" s="25"/>
      <c r="I108" t="s">
        <v>422</v>
      </c>
      <c r="J108" s="26">
        <f>ROUND(E108/I106* H108,5)</f>
        <v>0</v>
      </c>
      <c r="K108" s="27"/>
    </row>
    <row r="109" spans="1:27" x14ac:dyDescent="0.25">
      <c r="B109" t="s">
        <v>467</v>
      </c>
      <c r="C109" t="s">
        <v>418</v>
      </c>
      <c r="D109" t="s">
        <v>468</v>
      </c>
      <c r="E109" s="24">
        <v>5.0000000000000001E-3</v>
      </c>
      <c r="F109" t="s">
        <v>420</v>
      </c>
      <c r="G109" t="s">
        <v>421</v>
      </c>
      <c r="H109" s="25"/>
      <c r="I109" t="s">
        <v>422</v>
      </c>
      <c r="J109" s="26">
        <f>ROUND(E109/I106* H109,5)</f>
        <v>0</v>
      </c>
      <c r="K109" s="27"/>
    </row>
    <row r="110" spans="1:27" x14ac:dyDescent="0.25">
      <c r="D110" s="28" t="s">
        <v>423</v>
      </c>
      <c r="E110" s="27"/>
      <c r="H110" s="27"/>
      <c r="K110" s="25">
        <f>SUM(J108:J109)</f>
        <v>0</v>
      </c>
    </row>
    <row r="111" spans="1:27" x14ac:dyDescent="0.25">
      <c r="B111" s="16" t="s">
        <v>428</v>
      </c>
      <c r="E111" s="27"/>
      <c r="H111" s="27"/>
      <c r="K111" s="27"/>
    </row>
    <row r="112" spans="1:27" x14ac:dyDescent="0.25">
      <c r="B112" t="s">
        <v>469</v>
      </c>
      <c r="C112" t="s">
        <v>94</v>
      </c>
      <c r="D112" t="s">
        <v>470</v>
      </c>
      <c r="E112" s="24">
        <v>1.05</v>
      </c>
      <c r="G112" t="s">
        <v>421</v>
      </c>
      <c r="H112" s="25"/>
      <c r="I112" t="s">
        <v>422</v>
      </c>
      <c r="J112" s="26">
        <f>ROUND(E112* H112,5)</f>
        <v>0</v>
      </c>
      <c r="K112" s="27"/>
    </row>
    <row r="113" spans="1:27" x14ac:dyDescent="0.25">
      <c r="B113" t="s">
        <v>471</v>
      </c>
      <c r="C113" t="s">
        <v>94</v>
      </c>
      <c r="D113" t="s">
        <v>472</v>
      </c>
      <c r="E113" s="24">
        <v>1.0200000000000001E-2</v>
      </c>
      <c r="G113" t="s">
        <v>421</v>
      </c>
      <c r="H113" s="25"/>
      <c r="I113" t="s">
        <v>422</v>
      </c>
      <c r="J113" s="26">
        <f>ROUND(E113* H113,5)</f>
        <v>0</v>
      </c>
      <c r="K113" s="27"/>
    </row>
    <row r="114" spans="1:27" x14ac:dyDescent="0.25">
      <c r="D114" s="28" t="s">
        <v>436</v>
      </c>
      <c r="E114" s="27"/>
      <c r="H114" s="27"/>
      <c r="K114" s="25">
        <f>SUM(J112:J113)</f>
        <v>0</v>
      </c>
    </row>
    <row r="115" spans="1:27" x14ac:dyDescent="0.25">
      <c r="D115" s="28" t="s">
        <v>437</v>
      </c>
      <c r="E115" s="27"/>
      <c r="H115" s="27"/>
      <c r="K115" s="29">
        <f>SUM(J107:J114)</f>
        <v>0</v>
      </c>
    </row>
    <row r="116" spans="1:27" x14ac:dyDescent="0.25">
      <c r="D116" s="28" t="s">
        <v>438</v>
      </c>
      <c r="E116" s="27"/>
      <c r="H116" s="27">
        <v>1</v>
      </c>
      <c r="I116" t="s">
        <v>439</v>
      </c>
      <c r="K116" s="27">
        <f>ROUND(H116/100*K110,5)</f>
        <v>0</v>
      </c>
    </row>
    <row r="117" spans="1:27" x14ac:dyDescent="0.25">
      <c r="D117" s="28" t="s">
        <v>440</v>
      </c>
      <c r="E117" s="27"/>
      <c r="H117" s="27"/>
      <c r="K117" s="29">
        <f>SUM(K115:K116)</f>
        <v>0</v>
      </c>
    </row>
    <row r="119" spans="1:27" ht="45" customHeight="1" x14ac:dyDescent="0.25">
      <c r="A119" s="20"/>
      <c r="B119" s="20" t="s">
        <v>473</v>
      </c>
      <c r="C119" s="21" t="s">
        <v>94</v>
      </c>
      <c r="D119" s="47" t="s">
        <v>474</v>
      </c>
      <c r="E119" s="48"/>
      <c r="F119" s="48"/>
      <c r="G119" s="21"/>
      <c r="H119" s="22" t="s">
        <v>415</v>
      </c>
      <c r="I119" s="49">
        <v>1</v>
      </c>
      <c r="J119" s="50"/>
      <c r="K119" s="23">
        <f>ROUND(K130,2)</f>
        <v>0</v>
      </c>
      <c r="L119" s="21"/>
      <c r="M119" s="21"/>
      <c r="N119" s="21"/>
      <c r="O119" s="21"/>
      <c r="P119" s="21"/>
      <c r="Q119" s="21"/>
      <c r="R119" s="21"/>
      <c r="S119" s="21"/>
      <c r="T119" s="21"/>
      <c r="U119" s="21"/>
      <c r="V119" s="21"/>
      <c r="W119" s="21"/>
      <c r="X119" s="21"/>
      <c r="Y119" s="21"/>
      <c r="Z119" s="21"/>
      <c r="AA119" s="21"/>
    </row>
    <row r="120" spans="1:27" x14ac:dyDescent="0.25">
      <c r="B120" s="16" t="s">
        <v>416</v>
      </c>
    </row>
    <row r="121" spans="1:27" x14ac:dyDescent="0.25">
      <c r="B121" t="s">
        <v>465</v>
      </c>
      <c r="C121" t="s">
        <v>418</v>
      </c>
      <c r="D121" t="s">
        <v>466</v>
      </c>
      <c r="E121" s="24">
        <v>5.0000000000000001E-3</v>
      </c>
      <c r="F121" t="s">
        <v>420</v>
      </c>
      <c r="G121" t="s">
        <v>421</v>
      </c>
      <c r="H121" s="25"/>
      <c r="I121" t="s">
        <v>422</v>
      </c>
      <c r="J121" s="26">
        <f>ROUND(E121/I119* H121,5)</f>
        <v>0</v>
      </c>
      <c r="K121" s="27"/>
    </row>
    <row r="122" spans="1:27" x14ac:dyDescent="0.25">
      <c r="B122" t="s">
        <v>467</v>
      </c>
      <c r="C122" t="s">
        <v>418</v>
      </c>
      <c r="D122" t="s">
        <v>468</v>
      </c>
      <c r="E122" s="24">
        <v>5.0000000000000001E-3</v>
      </c>
      <c r="F122" t="s">
        <v>420</v>
      </c>
      <c r="G122" t="s">
        <v>421</v>
      </c>
      <c r="H122" s="25"/>
      <c r="I122" t="s">
        <v>422</v>
      </c>
      <c r="J122" s="26">
        <f>ROUND(E122/I119* H122,5)</f>
        <v>0</v>
      </c>
      <c r="K122" s="27"/>
    </row>
    <row r="123" spans="1:27" x14ac:dyDescent="0.25">
      <c r="D123" s="28" t="s">
        <v>423</v>
      </c>
      <c r="E123" s="27"/>
      <c r="H123" s="27"/>
      <c r="K123" s="25">
        <f>SUM(J121:J122)</f>
        <v>0</v>
      </c>
    </row>
    <row r="124" spans="1:27" x14ac:dyDescent="0.25">
      <c r="B124" s="16" t="s">
        <v>428</v>
      </c>
      <c r="E124" s="27"/>
      <c r="H124" s="27"/>
      <c r="K124" s="27"/>
    </row>
    <row r="125" spans="1:27" x14ac:dyDescent="0.25">
      <c r="B125" t="s">
        <v>475</v>
      </c>
      <c r="C125" t="s">
        <v>94</v>
      </c>
      <c r="D125" t="s">
        <v>476</v>
      </c>
      <c r="E125" s="24">
        <v>1.05</v>
      </c>
      <c r="G125" t="s">
        <v>421</v>
      </c>
      <c r="H125" s="25"/>
      <c r="I125" t="s">
        <v>422</v>
      </c>
      <c r="J125" s="26">
        <f>ROUND(E125* H125,5)</f>
        <v>0</v>
      </c>
      <c r="K125" s="27"/>
    </row>
    <row r="126" spans="1:27" x14ac:dyDescent="0.25">
      <c r="B126" t="s">
        <v>471</v>
      </c>
      <c r="C126" t="s">
        <v>94</v>
      </c>
      <c r="D126" t="s">
        <v>472</v>
      </c>
      <c r="E126" s="24">
        <v>1.0200000000000001E-2</v>
      </c>
      <c r="G126" t="s">
        <v>421</v>
      </c>
      <c r="H126" s="25"/>
      <c r="I126" t="s">
        <v>422</v>
      </c>
      <c r="J126" s="26">
        <f>ROUND(E126* H126,5)</f>
        <v>0</v>
      </c>
      <c r="K126" s="27"/>
    </row>
    <row r="127" spans="1:27" x14ac:dyDescent="0.25">
      <c r="D127" s="28" t="s">
        <v>436</v>
      </c>
      <c r="E127" s="27"/>
      <c r="H127" s="27"/>
      <c r="K127" s="25">
        <f>SUM(J125:J126)</f>
        <v>0</v>
      </c>
    </row>
    <row r="128" spans="1:27" x14ac:dyDescent="0.25">
      <c r="D128" s="28" t="s">
        <v>437</v>
      </c>
      <c r="E128" s="27"/>
      <c r="H128" s="27"/>
      <c r="K128" s="29">
        <f>SUM(J120:J127)</f>
        <v>0</v>
      </c>
    </row>
    <row r="129" spans="1:27" x14ac:dyDescent="0.25">
      <c r="D129" s="28" t="s">
        <v>438</v>
      </c>
      <c r="E129" s="27"/>
      <c r="H129" s="27">
        <v>1</v>
      </c>
      <c r="I129" t="s">
        <v>439</v>
      </c>
      <c r="K129" s="27">
        <f>ROUND(H129/100*K123,5)</f>
        <v>0</v>
      </c>
    </row>
    <row r="130" spans="1:27" x14ac:dyDescent="0.25">
      <c r="D130" s="28" t="s">
        <v>440</v>
      </c>
      <c r="E130" s="27"/>
      <c r="H130" s="27"/>
      <c r="K130" s="29">
        <f>SUM(K128:K129)</f>
        <v>0</v>
      </c>
    </row>
    <row r="132" spans="1:27" ht="45" customHeight="1" x14ac:dyDescent="0.25">
      <c r="A132" s="20"/>
      <c r="B132" s="20" t="s">
        <v>477</v>
      </c>
      <c r="C132" s="21" t="s">
        <v>94</v>
      </c>
      <c r="D132" s="47" t="s">
        <v>478</v>
      </c>
      <c r="E132" s="48"/>
      <c r="F132" s="48"/>
      <c r="G132" s="21"/>
      <c r="H132" s="22" t="s">
        <v>415</v>
      </c>
      <c r="I132" s="49">
        <v>1</v>
      </c>
      <c r="J132" s="50"/>
      <c r="K132" s="23">
        <f>ROUND(K142,2)</f>
        <v>0</v>
      </c>
      <c r="L132" s="21"/>
      <c r="M132" s="21"/>
      <c r="N132" s="21"/>
      <c r="O132" s="21"/>
      <c r="P132" s="21"/>
      <c r="Q132" s="21"/>
      <c r="R132" s="21"/>
      <c r="S132" s="21"/>
      <c r="T132" s="21"/>
      <c r="U132" s="21"/>
      <c r="V132" s="21"/>
      <c r="W132" s="21"/>
      <c r="X132" s="21"/>
      <c r="Y132" s="21"/>
      <c r="Z132" s="21"/>
      <c r="AA132" s="21"/>
    </row>
    <row r="133" spans="1:27" x14ac:dyDescent="0.25">
      <c r="B133" s="16" t="s">
        <v>416</v>
      </c>
    </row>
    <row r="134" spans="1:27" x14ac:dyDescent="0.25">
      <c r="B134" t="s">
        <v>467</v>
      </c>
      <c r="C134" t="s">
        <v>418</v>
      </c>
      <c r="D134" t="s">
        <v>468</v>
      </c>
      <c r="E134" s="24">
        <v>4.0000000000000001E-3</v>
      </c>
      <c r="F134" t="s">
        <v>420</v>
      </c>
      <c r="G134" t="s">
        <v>421</v>
      </c>
      <c r="H134" s="25"/>
      <c r="I134" t="s">
        <v>422</v>
      </c>
      <c r="J134" s="26">
        <f>ROUND(E134/I132* H134,5)</f>
        <v>0</v>
      </c>
      <c r="K134" s="27"/>
    </row>
    <row r="135" spans="1:27" x14ac:dyDescent="0.25">
      <c r="B135" t="s">
        <v>465</v>
      </c>
      <c r="C135" t="s">
        <v>418</v>
      </c>
      <c r="D135" t="s">
        <v>466</v>
      </c>
      <c r="E135" s="24">
        <v>4.0000000000000001E-3</v>
      </c>
      <c r="F135" t="s">
        <v>420</v>
      </c>
      <c r="G135" t="s">
        <v>421</v>
      </c>
      <c r="H135" s="25"/>
      <c r="I135" t="s">
        <v>422</v>
      </c>
      <c r="J135" s="26">
        <f>ROUND(E135/I132* H135,5)</f>
        <v>0</v>
      </c>
      <c r="K135" s="27"/>
    </row>
    <row r="136" spans="1:27" x14ac:dyDescent="0.25">
      <c r="D136" s="28" t="s">
        <v>423</v>
      </c>
      <c r="E136" s="27"/>
      <c r="H136" s="27"/>
      <c r="K136" s="25">
        <f>SUM(J134:J135)</f>
        <v>0</v>
      </c>
    </row>
    <row r="137" spans="1:27" x14ac:dyDescent="0.25">
      <c r="B137" s="16" t="s">
        <v>428</v>
      </c>
      <c r="E137" s="27"/>
      <c r="H137" s="27"/>
      <c r="K137" s="27"/>
    </row>
    <row r="138" spans="1:27" x14ac:dyDescent="0.25">
      <c r="B138" t="s">
        <v>479</v>
      </c>
      <c r="C138" t="s">
        <v>42</v>
      </c>
      <c r="D138" t="s">
        <v>480</v>
      </c>
      <c r="E138" s="24">
        <v>1.1000000000000001</v>
      </c>
      <c r="G138" t="s">
        <v>421</v>
      </c>
      <c r="H138" s="25"/>
      <c r="I138" t="s">
        <v>422</v>
      </c>
      <c r="J138" s="26">
        <f>ROUND(E138* H138,5)</f>
        <v>0</v>
      </c>
      <c r="K138" s="27"/>
    </row>
    <row r="139" spans="1:27" x14ac:dyDescent="0.25">
      <c r="D139" s="28" t="s">
        <v>436</v>
      </c>
      <c r="E139" s="27"/>
      <c r="H139" s="27"/>
      <c r="K139" s="25">
        <f>SUM(J138:J138)</f>
        <v>0</v>
      </c>
    </row>
    <row r="140" spans="1:27" x14ac:dyDescent="0.25">
      <c r="D140" s="28" t="s">
        <v>437</v>
      </c>
      <c r="E140" s="27"/>
      <c r="H140" s="27"/>
      <c r="K140" s="29">
        <f>SUM(J133:J139)</f>
        <v>0</v>
      </c>
    </row>
    <row r="141" spans="1:27" x14ac:dyDescent="0.25">
      <c r="D141" s="28" t="s">
        <v>438</v>
      </c>
      <c r="E141" s="27"/>
      <c r="H141" s="27">
        <v>1</v>
      </c>
      <c r="I141" t="s">
        <v>439</v>
      </c>
      <c r="K141" s="27">
        <f>ROUND(H141/100*K136,5)</f>
        <v>0</v>
      </c>
    </row>
    <row r="142" spans="1:27" x14ac:dyDescent="0.25">
      <c r="D142" s="28" t="s">
        <v>440</v>
      </c>
      <c r="E142" s="27"/>
      <c r="H142" s="27"/>
      <c r="K142" s="29">
        <f>SUM(K140:K141)</f>
        <v>0</v>
      </c>
    </row>
    <row r="144" spans="1:27" x14ac:dyDescent="0.25">
      <c r="A144" s="18" t="s">
        <v>481</v>
      </c>
      <c r="B144" s="18"/>
    </row>
    <row r="145" spans="1:27" ht="45" customHeight="1" x14ac:dyDescent="0.25">
      <c r="A145" s="20"/>
      <c r="B145" s="20" t="s">
        <v>482</v>
      </c>
      <c r="C145" s="21" t="s">
        <v>42</v>
      </c>
      <c r="D145" s="47" t="s">
        <v>483</v>
      </c>
      <c r="E145" s="48"/>
      <c r="F145" s="48"/>
      <c r="G145" s="21"/>
      <c r="H145" s="22" t="s">
        <v>415</v>
      </c>
      <c r="I145" s="49">
        <v>1</v>
      </c>
      <c r="J145" s="50"/>
      <c r="K145" s="23">
        <f>ROUND(K151,2)</f>
        <v>0</v>
      </c>
      <c r="L145" s="21"/>
      <c r="M145" s="21"/>
      <c r="N145" s="21"/>
      <c r="O145" s="21"/>
      <c r="P145" s="21"/>
      <c r="Q145" s="21"/>
      <c r="R145" s="21"/>
      <c r="S145" s="21"/>
      <c r="T145" s="21"/>
      <c r="U145" s="21"/>
      <c r="V145" s="21"/>
      <c r="W145" s="21"/>
      <c r="X145" s="21"/>
      <c r="Y145" s="21"/>
      <c r="Z145" s="21"/>
      <c r="AA145" s="21"/>
    </row>
    <row r="146" spans="1:27" x14ac:dyDescent="0.25">
      <c r="B146" s="16" t="s">
        <v>424</v>
      </c>
    </row>
    <row r="147" spans="1:27" x14ac:dyDescent="0.25">
      <c r="B147" t="s">
        <v>484</v>
      </c>
      <c r="C147" t="s">
        <v>418</v>
      </c>
      <c r="D147" t="s">
        <v>485</v>
      </c>
      <c r="E147" s="24">
        <v>3.9E-2</v>
      </c>
      <c r="F147" t="s">
        <v>420</v>
      </c>
      <c r="G147" t="s">
        <v>421</v>
      </c>
      <c r="H147" s="25"/>
      <c r="I147" t="s">
        <v>422</v>
      </c>
      <c r="J147" s="26">
        <f>ROUND(E147/I145* H147,5)</f>
        <v>0</v>
      </c>
      <c r="K147" s="27"/>
    </row>
    <row r="148" spans="1:27" x14ac:dyDescent="0.25">
      <c r="D148" s="28" t="s">
        <v>427</v>
      </c>
      <c r="E148" s="27"/>
      <c r="H148" s="27"/>
      <c r="K148" s="25">
        <f>SUM(J147:J147)</f>
        <v>0</v>
      </c>
    </row>
    <row r="149" spans="1:27" x14ac:dyDescent="0.25">
      <c r="D149" s="28" t="s">
        <v>437</v>
      </c>
      <c r="E149" s="27"/>
      <c r="H149" s="27"/>
      <c r="K149" s="29">
        <f>SUM(J146:J148)</f>
        <v>0</v>
      </c>
    </row>
    <row r="150" spans="1:27" x14ac:dyDescent="0.25">
      <c r="D150" s="28" t="s">
        <v>486</v>
      </c>
      <c r="E150" s="27"/>
      <c r="H150" s="27">
        <v>3</v>
      </c>
      <c r="I150" t="s">
        <v>439</v>
      </c>
      <c r="K150" s="25">
        <f>ROUND(H150/100*K149,5)</f>
        <v>0</v>
      </c>
    </row>
    <row r="151" spans="1:27" x14ac:dyDescent="0.25">
      <c r="D151" s="28" t="s">
        <v>440</v>
      </c>
      <c r="E151" s="27"/>
      <c r="H151" s="27"/>
      <c r="K151" s="29">
        <f>SUM(K149:K150)</f>
        <v>0</v>
      </c>
    </row>
    <row r="153" spans="1:27" ht="45" customHeight="1" x14ac:dyDescent="0.25">
      <c r="A153" s="20"/>
      <c r="B153" s="20" t="s">
        <v>487</v>
      </c>
      <c r="C153" s="21" t="s">
        <v>17</v>
      </c>
      <c r="D153" s="47" t="s">
        <v>488</v>
      </c>
      <c r="E153" s="48"/>
      <c r="F153" s="48"/>
      <c r="G153" s="21"/>
      <c r="H153" s="22" t="s">
        <v>415</v>
      </c>
      <c r="I153" s="49">
        <v>1</v>
      </c>
      <c r="J153" s="50"/>
      <c r="K153" s="23">
        <f>ROUND(K159,2)</f>
        <v>0</v>
      </c>
      <c r="L153" s="21"/>
      <c r="M153" s="21"/>
      <c r="N153" s="21"/>
      <c r="O153" s="21"/>
      <c r="P153" s="21"/>
      <c r="Q153" s="21"/>
      <c r="R153" s="21"/>
      <c r="S153" s="21"/>
      <c r="T153" s="21"/>
      <c r="U153" s="21"/>
      <c r="V153" s="21"/>
      <c r="W153" s="21"/>
      <c r="X153" s="21"/>
      <c r="Y153" s="21"/>
      <c r="Z153" s="21"/>
      <c r="AA153" s="21"/>
    </row>
    <row r="154" spans="1:27" x14ac:dyDescent="0.25">
      <c r="B154" s="16" t="s">
        <v>424</v>
      </c>
    </row>
    <row r="155" spans="1:27" x14ac:dyDescent="0.25">
      <c r="B155" t="s">
        <v>489</v>
      </c>
      <c r="C155" t="s">
        <v>418</v>
      </c>
      <c r="D155" t="s">
        <v>490</v>
      </c>
      <c r="E155" s="24">
        <v>3.7999999999999999E-2</v>
      </c>
      <c r="F155" t="s">
        <v>420</v>
      </c>
      <c r="G155" t="s">
        <v>421</v>
      </c>
      <c r="H155" s="25"/>
      <c r="I155" t="s">
        <v>422</v>
      </c>
      <c r="J155" s="26">
        <f>ROUND(E155/I153* H155,5)</f>
        <v>0</v>
      </c>
      <c r="K155" s="27"/>
    </row>
    <row r="156" spans="1:27" x14ac:dyDescent="0.25">
      <c r="D156" s="28" t="s">
        <v>427</v>
      </c>
      <c r="E156" s="27"/>
      <c r="H156" s="27"/>
      <c r="K156" s="25">
        <f>SUM(J155:J155)</f>
        <v>0</v>
      </c>
    </row>
    <row r="157" spans="1:27" x14ac:dyDescent="0.25">
      <c r="D157" s="28" t="s">
        <v>437</v>
      </c>
      <c r="E157" s="27"/>
      <c r="H157" s="27"/>
      <c r="K157" s="29">
        <f>SUM(J154:J156)</f>
        <v>0</v>
      </c>
    </row>
    <row r="158" spans="1:27" x14ac:dyDescent="0.25">
      <c r="D158" s="28" t="s">
        <v>486</v>
      </c>
      <c r="E158" s="27"/>
      <c r="H158" s="27">
        <v>3</v>
      </c>
      <c r="I158" t="s">
        <v>439</v>
      </c>
      <c r="K158" s="25">
        <f>ROUND(H158/100*K157,5)</f>
        <v>0</v>
      </c>
    </row>
    <row r="159" spans="1:27" x14ac:dyDescent="0.25">
      <c r="D159" s="28" t="s">
        <v>440</v>
      </c>
      <c r="E159" s="27"/>
      <c r="H159" s="27"/>
      <c r="K159" s="29">
        <f>SUM(K157:K158)</f>
        <v>0</v>
      </c>
    </row>
    <row r="161" spans="1:27" ht="45" customHeight="1" x14ac:dyDescent="0.25">
      <c r="A161" s="20"/>
      <c r="B161" s="20" t="s">
        <v>491</v>
      </c>
      <c r="C161" s="21" t="s">
        <v>17</v>
      </c>
      <c r="D161" s="47" t="s">
        <v>492</v>
      </c>
      <c r="E161" s="48"/>
      <c r="F161" s="48"/>
      <c r="G161" s="21"/>
      <c r="H161" s="22" t="s">
        <v>415</v>
      </c>
      <c r="I161" s="49">
        <v>1</v>
      </c>
      <c r="J161" s="50"/>
      <c r="K161" s="23">
        <f>ROUND(K167,2)</f>
        <v>0</v>
      </c>
      <c r="L161" s="21"/>
      <c r="M161" s="21"/>
      <c r="N161" s="21"/>
      <c r="O161" s="21"/>
      <c r="P161" s="21"/>
      <c r="Q161" s="21"/>
      <c r="R161" s="21"/>
      <c r="S161" s="21"/>
      <c r="T161" s="21"/>
      <c r="U161" s="21"/>
      <c r="V161" s="21"/>
      <c r="W161" s="21"/>
      <c r="X161" s="21"/>
      <c r="Y161" s="21"/>
      <c r="Z161" s="21"/>
      <c r="AA161" s="21"/>
    </row>
    <row r="162" spans="1:27" x14ac:dyDescent="0.25">
      <c r="B162" s="16" t="s">
        <v>424</v>
      </c>
    </row>
    <row r="163" spans="1:27" x14ac:dyDescent="0.25">
      <c r="B163" t="s">
        <v>484</v>
      </c>
      <c r="C163" t="s">
        <v>418</v>
      </c>
      <c r="D163" t="s">
        <v>485</v>
      </c>
      <c r="E163" s="24">
        <v>0.14299999999999999</v>
      </c>
      <c r="F163" t="s">
        <v>420</v>
      </c>
      <c r="G163" t="s">
        <v>421</v>
      </c>
      <c r="H163" s="25"/>
      <c r="I163" t="s">
        <v>422</v>
      </c>
      <c r="J163" s="26">
        <f>ROUND(E163/I161* H163,5)</f>
        <v>0</v>
      </c>
      <c r="K163" s="27"/>
    </row>
    <row r="164" spans="1:27" x14ac:dyDescent="0.25">
      <c r="D164" s="28" t="s">
        <v>427</v>
      </c>
      <c r="E164" s="27"/>
      <c r="H164" s="27"/>
      <c r="K164" s="25">
        <f>SUM(J163:J163)</f>
        <v>0</v>
      </c>
    </row>
    <row r="165" spans="1:27" x14ac:dyDescent="0.25">
      <c r="D165" s="28" t="s">
        <v>437</v>
      </c>
      <c r="E165" s="27"/>
      <c r="H165" s="27"/>
      <c r="K165" s="29">
        <f>SUM(J162:J164)</f>
        <v>0</v>
      </c>
    </row>
    <row r="166" spans="1:27" x14ac:dyDescent="0.25">
      <c r="D166" s="28" t="s">
        <v>486</v>
      </c>
      <c r="E166" s="27"/>
      <c r="H166" s="27">
        <v>3</v>
      </c>
      <c r="I166" t="s">
        <v>439</v>
      </c>
      <c r="K166" s="25">
        <f>ROUND(H166/100*K165,5)</f>
        <v>0</v>
      </c>
    </row>
    <row r="167" spans="1:27" x14ac:dyDescent="0.25">
      <c r="D167" s="28" t="s">
        <v>440</v>
      </c>
      <c r="E167" s="27"/>
      <c r="H167" s="27"/>
      <c r="K167" s="29">
        <f>SUM(K165:K166)</f>
        <v>0</v>
      </c>
    </row>
    <row r="169" spans="1:27" ht="45" customHeight="1" x14ac:dyDescent="0.25">
      <c r="A169" s="20"/>
      <c r="B169" s="20" t="s">
        <v>493</v>
      </c>
      <c r="C169" s="21" t="s">
        <v>17</v>
      </c>
      <c r="D169" s="47" t="s">
        <v>494</v>
      </c>
      <c r="E169" s="48"/>
      <c r="F169" s="48"/>
      <c r="G169" s="21"/>
      <c r="H169" s="22" t="s">
        <v>415</v>
      </c>
      <c r="I169" s="49">
        <v>1</v>
      </c>
      <c r="J169" s="50"/>
      <c r="K169" s="23">
        <f>ROUND(K181,2)</f>
        <v>0</v>
      </c>
      <c r="L169" s="21"/>
      <c r="M169" s="21"/>
      <c r="N169" s="21"/>
      <c r="O169" s="21"/>
      <c r="P169" s="21"/>
      <c r="Q169" s="21"/>
      <c r="R169" s="21"/>
      <c r="S169" s="21"/>
      <c r="T169" s="21"/>
      <c r="U169" s="21"/>
      <c r="V169" s="21"/>
      <c r="W169" s="21"/>
      <c r="X169" s="21"/>
      <c r="Y169" s="21"/>
      <c r="Z169" s="21"/>
      <c r="AA169" s="21"/>
    </row>
    <row r="170" spans="1:27" x14ac:dyDescent="0.25">
      <c r="B170" s="16" t="s">
        <v>416</v>
      </c>
    </row>
    <row r="171" spans="1:27" x14ac:dyDescent="0.25">
      <c r="B171" t="s">
        <v>459</v>
      </c>
      <c r="C171" t="s">
        <v>418</v>
      </c>
      <c r="D171" t="s">
        <v>460</v>
      </c>
      <c r="E171" s="24">
        <v>0.01</v>
      </c>
      <c r="F171" t="s">
        <v>420</v>
      </c>
      <c r="G171" t="s">
        <v>421</v>
      </c>
      <c r="H171" s="25"/>
      <c r="I171" t="s">
        <v>422</v>
      </c>
      <c r="J171" s="26">
        <f>ROUND(E171/I169* H171,5)</f>
        <v>0</v>
      </c>
      <c r="K171" s="27"/>
    </row>
    <row r="172" spans="1:27" x14ac:dyDescent="0.25">
      <c r="D172" s="28" t="s">
        <v>423</v>
      </c>
      <c r="E172" s="27"/>
      <c r="H172" s="27"/>
      <c r="K172" s="25">
        <f>SUM(J171:J171)</f>
        <v>0</v>
      </c>
    </row>
    <row r="173" spans="1:27" x14ac:dyDescent="0.25">
      <c r="B173" s="16" t="s">
        <v>424</v>
      </c>
      <c r="E173" s="27"/>
      <c r="H173" s="27"/>
      <c r="K173" s="27"/>
    </row>
    <row r="174" spans="1:27" x14ac:dyDescent="0.25">
      <c r="B174" t="s">
        <v>495</v>
      </c>
      <c r="C174" t="s">
        <v>418</v>
      </c>
      <c r="D174" t="s">
        <v>496</v>
      </c>
      <c r="E174" s="24">
        <v>0.04</v>
      </c>
      <c r="F174" t="s">
        <v>420</v>
      </c>
      <c r="G174" t="s">
        <v>421</v>
      </c>
      <c r="H174" s="25"/>
      <c r="I174" t="s">
        <v>422</v>
      </c>
      <c r="J174" s="26">
        <f>ROUND(E174/I169* H174,5)</f>
        <v>0</v>
      </c>
      <c r="K174" s="27"/>
    </row>
    <row r="175" spans="1:27" x14ac:dyDescent="0.25">
      <c r="B175" t="s">
        <v>497</v>
      </c>
      <c r="C175" t="s">
        <v>418</v>
      </c>
      <c r="D175" t="s">
        <v>498</v>
      </c>
      <c r="E175" s="24">
        <v>3.3000000000000002E-2</v>
      </c>
      <c r="F175" t="s">
        <v>420</v>
      </c>
      <c r="G175" t="s">
        <v>421</v>
      </c>
      <c r="H175" s="25"/>
      <c r="I175" t="s">
        <v>422</v>
      </c>
      <c r="J175" s="26">
        <f>ROUND(E175/I169* H175,5)</f>
        <v>0</v>
      </c>
      <c r="K175" s="27"/>
    </row>
    <row r="176" spans="1:27" x14ac:dyDescent="0.25">
      <c r="D176" s="28" t="s">
        <v>427</v>
      </c>
      <c r="E176" s="27"/>
      <c r="H176" s="27"/>
      <c r="K176" s="25">
        <f>SUM(J174:J175)</f>
        <v>0</v>
      </c>
    </row>
    <row r="177" spans="1:27" x14ac:dyDescent="0.25">
      <c r="E177" s="27"/>
      <c r="H177" s="27"/>
      <c r="K177" s="27"/>
    </row>
    <row r="178" spans="1:27" x14ac:dyDescent="0.25">
      <c r="D178" s="28" t="s">
        <v>438</v>
      </c>
      <c r="E178" s="27"/>
      <c r="H178" s="27">
        <v>1.5</v>
      </c>
      <c r="I178" t="s">
        <v>439</v>
      </c>
      <c r="J178">
        <f>ROUND(H178/100*K172,5)</f>
        <v>0</v>
      </c>
      <c r="K178" s="27"/>
    </row>
    <row r="179" spans="1:27" x14ac:dyDescent="0.25">
      <c r="D179" s="28" t="s">
        <v>437</v>
      </c>
      <c r="E179" s="27"/>
      <c r="H179" s="27"/>
      <c r="K179" s="29">
        <f>SUM(J170:J178)</f>
        <v>0</v>
      </c>
    </row>
    <row r="180" spans="1:27" x14ac:dyDescent="0.25">
      <c r="D180" s="28" t="s">
        <v>486</v>
      </c>
      <c r="E180" s="27"/>
      <c r="H180" s="27">
        <v>3</v>
      </c>
      <c r="I180" t="s">
        <v>439</v>
      </c>
      <c r="K180" s="25">
        <f>ROUND(H180/100*K179,5)</f>
        <v>0</v>
      </c>
    </row>
    <row r="181" spans="1:27" x14ac:dyDescent="0.25">
      <c r="D181" s="28" t="s">
        <v>440</v>
      </c>
      <c r="E181" s="27"/>
      <c r="H181" s="27"/>
      <c r="K181" s="29">
        <f>SUM(K179:K180)</f>
        <v>0</v>
      </c>
    </row>
    <row r="183" spans="1:27" ht="45" customHeight="1" x14ac:dyDescent="0.25">
      <c r="A183" s="20"/>
      <c r="B183" s="20" t="s">
        <v>499</v>
      </c>
      <c r="C183" s="21" t="s">
        <v>17</v>
      </c>
      <c r="D183" s="47" t="s">
        <v>500</v>
      </c>
      <c r="E183" s="48"/>
      <c r="F183" s="48"/>
      <c r="G183" s="21"/>
      <c r="H183" s="22" t="s">
        <v>415</v>
      </c>
      <c r="I183" s="49">
        <v>1</v>
      </c>
      <c r="J183" s="50"/>
      <c r="K183" s="23">
        <f>ROUND(K197,2)</f>
        <v>0</v>
      </c>
      <c r="L183" s="21"/>
      <c r="M183" s="21"/>
      <c r="N183" s="21"/>
      <c r="O183" s="21"/>
      <c r="P183" s="21"/>
      <c r="Q183" s="21"/>
      <c r="R183" s="21"/>
      <c r="S183" s="21"/>
      <c r="T183" s="21"/>
      <c r="U183" s="21"/>
      <c r="V183" s="21"/>
      <c r="W183" s="21"/>
      <c r="X183" s="21"/>
      <c r="Y183" s="21"/>
      <c r="Z183" s="21"/>
      <c r="AA183" s="21"/>
    </row>
    <row r="184" spans="1:27" x14ac:dyDescent="0.25">
      <c r="B184" s="16" t="s">
        <v>416</v>
      </c>
    </row>
    <row r="185" spans="1:27" x14ac:dyDescent="0.25">
      <c r="B185" t="s">
        <v>459</v>
      </c>
      <c r="C185" t="s">
        <v>418</v>
      </c>
      <c r="D185" t="s">
        <v>460</v>
      </c>
      <c r="E185" s="24">
        <v>0.01</v>
      </c>
      <c r="F185" t="s">
        <v>420</v>
      </c>
      <c r="G185" t="s">
        <v>421</v>
      </c>
      <c r="H185" s="25"/>
      <c r="I185" t="s">
        <v>422</v>
      </c>
      <c r="J185" s="26">
        <f>ROUND(E185/I183* H185,5)</f>
        <v>0</v>
      </c>
      <c r="K185" s="27"/>
    </row>
    <row r="186" spans="1:27" x14ac:dyDescent="0.25">
      <c r="D186" s="28" t="s">
        <v>423</v>
      </c>
      <c r="E186" s="27"/>
      <c r="H186" s="27"/>
      <c r="K186" s="25">
        <f>SUM(J185:J185)</f>
        <v>0</v>
      </c>
    </row>
    <row r="187" spans="1:27" x14ac:dyDescent="0.25">
      <c r="B187" s="16" t="s">
        <v>424</v>
      </c>
      <c r="E187" s="27"/>
      <c r="H187" s="27"/>
      <c r="K187" s="27"/>
    </row>
    <row r="188" spans="1:27" x14ac:dyDescent="0.25">
      <c r="B188" t="s">
        <v>501</v>
      </c>
      <c r="C188" t="s">
        <v>418</v>
      </c>
      <c r="D188" t="s">
        <v>502</v>
      </c>
      <c r="E188" s="24">
        <v>6.0000000000000001E-3</v>
      </c>
      <c r="F188" t="s">
        <v>420</v>
      </c>
      <c r="G188" t="s">
        <v>421</v>
      </c>
      <c r="H188" s="25"/>
      <c r="I188" t="s">
        <v>422</v>
      </c>
      <c r="J188" s="26">
        <f>ROUND(E188/I183* H188,5)</f>
        <v>0</v>
      </c>
      <c r="K188" s="27"/>
    </row>
    <row r="189" spans="1:27" x14ac:dyDescent="0.25">
      <c r="D189" s="28" t="s">
        <v>427</v>
      </c>
      <c r="E189" s="27"/>
      <c r="H189" s="27"/>
      <c r="K189" s="25">
        <f>SUM(J188:J188)</f>
        <v>0</v>
      </c>
    </row>
    <row r="190" spans="1:27" x14ac:dyDescent="0.25">
      <c r="B190" s="16" t="s">
        <v>428</v>
      </c>
      <c r="E190" s="27"/>
      <c r="H190" s="27"/>
      <c r="K190" s="27"/>
    </row>
    <row r="191" spans="1:27" x14ac:dyDescent="0.25">
      <c r="B191" t="s">
        <v>503</v>
      </c>
      <c r="C191" t="s">
        <v>430</v>
      </c>
      <c r="D191" t="s">
        <v>504</v>
      </c>
      <c r="E191" s="24">
        <v>2.222</v>
      </c>
      <c r="G191" t="s">
        <v>421</v>
      </c>
      <c r="H191" s="25"/>
      <c r="I191" t="s">
        <v>422</v>
      </c>
      <c r="J191" s="26">
        <f>ROUND(E191* H191,5)</f>
        <v>0</v>
      </c>
      <c r="K191" s="27"/>
    </row>
    <row r="192" spans="1:27" x14ac:dyDescent="0.25">
      <c r="D192" s="28" t="s">
        <v>436</v>
      </c>
      <c r="E192" s="27"/>
      <c r="H192" s="27"/>
      <c r="K192" s="25">
        <f>SUM(J191:J191)</f>
        <v>0</v>
      </c>
    </row>
    <row r="193" spans="1:27" x14ac:dyDescent="0.25">
      <c r="E193" s="27"/>
      <c r="H193" s="27"/>
      <c r="K193" s="27"/>
    </row>
    <row r="194" spans="1:27" x14ac:dyDescent="0.25">
      <c r="D194" s="28" t="s">
        <v>438</v>
      </c>
      <c r="E194" s="27"/>
      <c r="H194" s="27">
        <v>1.5</v>
      </c>
      <c r="I194" t="s">
        <v>439</v>
      </c>
      <c r="J194">
        <f>ROUND(H194/100*K186,5)</f>
        <v>0</v>
      </c>
      <c r="K194" s="27"/>
    </row>
    <row r="195" spans="1:27" x14ac:dyDescent="0.25">
      <c r="D195" s="28" t="s">
        <v>437</v>
      </c>
      <c r="E195" s="27"/>
      <c r="H195" s="27"/>
      <c r="K195" s="29">
        <f>SUM(J184:J194)</f>
        <v>0</v>
      </c>
    </row>
    <row r="196" spans="1:27" x14ac:dyDescent="0.25">
      <c r="D196" s="28" t="s">
        <v>486</v>
      </c>
      <c r="E196" s="27"/>
      <c r="H196" s="27">
        <v>3</v>
      </c>
      <c r="I196" t="s">
        <v>439</v>
      </c>
      <c r="K196" s="25">
        <f>ROUND(H196/100*K195,5)</f>
        <v>0</v>
      </c>
    </row>
    <row r="197" spans="1:27" x14ac:dyDescent="0.25">
      <c r="D197" s="28" t="s">
        <v>440</v>
      </c>
      <c r="E197" s="27"/>
      <c r="H197" s="27"/>
      <c r="K197" s="29">
        <f>SUM(K195:K196)</f>
        <v>0</v>
      </c>
    </row>
    <row r="199" spans="1:27" ht="45" customHeight="1" x14ac:dyDescent="0.25">
      <c r="A199" s="20"/>
      <c r="B199" s="20" t="s">
        <v>505</v>
      </c>
      <c r="C199" s="21" t="s">
        <v>17</v>
      </c>
      <c r="D199" s="47" t="s">
        <v>506</v>
      </c>
      <c r="E199" s="48"/>
      <c r="F199" s="48"/>
      <c r="G199" s="21"/>
      <c r="H199" s="22" t="s">
        <v>415</v>
      </c>
      <c r="I199" s="49">
        <v>1</v>
      </c>
      <c r="J199" s="50"/>
      <c r="K199" s="23">
        <f>ROUND(K210,2)</f>
        <v>0</v>
      </c>
      <c r="L199" s="21"/>
      <c r="M199" s="21"/>
      <c r="N199" s="21"/>
      <c r="O199" s="21"/>
      <c r="P199" s="21"/>
      <c r="Q199" s="21"/>
      <c r="R199" s="21"/>
      <c r="S199" s="21"/>
      <c r="T199" s="21"/>
      <c r="U199" s="21"/>
      <c r="V199" s="21"/>
      <c r="W199" s="21"/>
      <c r="X199" s="21"/>
      <c r="Y199" s="21"/>
      <c r="Z199" s="21"/>
      <c r="AA199" s="21"/>
    </row>
    <row r="200" spans="1:27" x14ac:dyDescent="0.25">
      <c r="B200" s="16" t="s">
        <v>416</v>
      </c>
    </row>
    <row r="201" spans="1:27" x14ac:dyDescent="0.25">
      <c r="B201" t="s">
        <v>459</v>
      </c>
      <c r="C201" t="s">
        <v>418</v>
      </c>
      <c r="D201" t="s">
        <v>460</v>
      </c>
      <c r="E201" s="24">
        <v>0.25</v>
      </c>
      <c r="F201" t="s">
        <v>420</v>
      </c>
      <c r="G201" t="s">
        <v>421</v>
      </c>
      <c r="H201" s="25"/>
      <c r="I201" t="s">
        <v>422</v>
      </c>
      <c r="J201" s="26">
        <f>ROUND(E201/I199* H201,5)</f>
        <v>0</v>
      </c>
      <c r="K201" s="27"/>
    </row>
    <row r="202" spans="1:27" x14ac:dyDescent="0.25">
      <c r="D202" s="28" t="s">
        <v>423</v>
      </c>
      <c r="E202" s="27"/>
      <c r="H202" s="27"/>
      <c r="K202" s="25">
        <f>SUM(J201:J201)</f>
        <v>0</v>
      </c>
    </row>
    <row r="203" spans="1:27" x14ac:dyDescent="0.25">
      <c r="B203" s="16" t="s">
        <v>428</v>
      </c>
      <c r="E203" s="27"/>
      <c r="H203" s="27"/>
      <c r="K203" s="27"/>
    </row>
    <row r="204" spans="1:27" x14ac:dyDescent="0.25">
      <c r="B204" t="s">
        <v>507</v>
      </c>
      <c r="C204" t="s">
        <v>17</v>
      </c>
      <c r="D204" t="s">
        <v>508</v>
      </c>
      <c r="E204" s="24">
        <v>1.1000000000000001</v>
      </c>
      <c r="G204" t="s">
        <v>421</v>
      </c>
      <c r="H204" s="25"/>
      <c r="I204" t="s">
        <v>422</v>
      </c>
      <c r="J204" s="26">
        <f>ROUND(E204* H204,5)</f>
        <v>0</v>
      </c>
      <c r="K204" s="27"/>
    </row>
    <row r="205" spans="1:27" x14ac:dyDescent="0.25">
      <c r="D205" s="28" t="s">
        <v>436</v>
      </c>
      <c r="E205" s="27"/>
      <c r="H205" s="27"/>
      <c r="K205" s="25">
        <f>SUM(J204:J204)</f>
        <v>0</v>
      </c>
    </row>
    <row r="206" spans="1:27" x14ac:dyDescent="0.25">
      <c r="E206" s="27"/>
      <c r="H206" s="27"/>
      <c r="K206" s="27"/>
    </row>
    <row r="207" spans="1:27" x14ac:dyDescent="0.25">
      <c r="D207" s="28" t="s">
        <v>438</v>
      </c>
      <c r="E207" s="27"/>
      <c r="H207" s="27">
        <v>1.5</v>
      </c>
      <c r="I207" t="s">
        <v>439</v>
      </c>
      <c r="J207">
        <f>ROUND(H207/100*K202,5)</f>
        <v>0</v>
      </c>
      <c r="K207" s="27"/>
    </row>
    <row r="208" spans="1:27" x14ac:dyDescent="0.25">
      <c r="D208" s="28" t="s">
        <v>437</v>
      </c>
      <c r="E208" s="27"/>
      <c r="H208" s="27"/>
      <c r="K208" s="29">
        <f>SUM(J200:J207)</f>
        <v>0</v>
      </c>
    </row>
    <row r="209" spans="1:27" x14ac:dyDescent="0.25">
      <c r="D209" s="28" t="s">
        <v>486</v>
      </c>
      <c r="E209" s="27"/>
      <c r="H209" s="27">
        <v>3</v>
      </c>
      <c r="I209" t="s">
        <v>439</v>
      </c>
      <c r="K209" s="25">
        <f>ROUND(H209/100*K208,5)</f>
        <v>0</v>
      </c>
    </row>
    <row r="210" spans="1:27" x14ac:dyDescent="0.25">
      <c r="D210" s="28" t="s">
        <v>440</v>
      </c>
      <c r="E210" s="27"/>
      <c r="H210" s="27"/>
      <c r="K210" s="29">
        <f>SUM(K208:K209)</f>
        <v>0</v>
      </c>
    </row>
    <row r="212" spans="1:27" ht="45" customHeight="1" x14ac:dyDescent="0.25">
      <c r="A212" s="20"/>
      <c r="B212" s="20" t="s">
        <v>509</v>
      </c>
      <c r="C212" s="21" t="s">
        <v>42</v>
      </c>
      <c r="D212" s="47" t="s">
        <v>510</v>
      </c>
      <c r="E212" s="48"/>
      <c r="F212" s="48"/>
      <c r="G212" s="21"/>
      <c r="H212" s="22" t="s">
        <v>415</v>
      </c>
      <c r="I212" s="49">
        <v>1</v>
      </c>
      <c r="J212" s="50"/>
      <c r="K212" s="23">
        <f>ROUND(K226,2)</f>
        <v>0</v>
      </c>
      <c r="L212" s="21"/>
      <c r="M212" s="21"/>
      <c r="N212" s="21"/>
      <c r="O212" s="21"/>
      <c r="P212" s="21"/>
      <c r="Q212" s="21"/>
      <c r="R212" s="21"/>
      <c r="S212" s="21"/>
      <c r="T212" s="21"/>
      <c r="U212" s="21"/>
      <c r="V212" s="21"/>
      <c r="W212" s="21"/>
      <c r="X212" s="21"/>
      <c r="Y212" s="21"/>
      <c r="Z212" s="21"/>
      <c r="AA212" s="21"/>
    </row>
    <row r="213" spans="1:27" x14ac:dyDescent="0.25">
      <c r="B213" s="16" t="s">
        <v>416</v>
      </c>
    </row>
    <row r="214" spans="1:27" x14ac:dyDescent="0.25">
      <c r="B214" t="s">
        <v>511</v>
      </c>
      <c r="C214" t="s">
        <v>418</v>
      </c>
      <c r="D214" t="s">
        <v>512</v>
      </c>
      <c r="E214" s="24">
        <v>0.5</v>
      </c>
      <c r="F214" t="s">
        <v>420</v>
      </c>
      <c r="G214" t="s">
        <v>421</v>
      </c>
      <c r="H214" s="25"/>
      <c r="I214" t="s">
        <v>422</v>
      </c>
      <c r="J214" s="26">
        <f>ROUND(E214/I212* H214,5)</f>
        <v>0</v>
      </c>
      <c r="K214" s="27"/>
    </row>
    <row r="215" spans="1:27" x14ac:dyDescent="0.25">
      <c r="B215" t="s">
        <v>459</v>
      </c>
      <c r="C215" t="s">
        <v>418</v>
      </c>
      <c r="D215" t="s">
        <v>460</v>
      </c>
      <c r="E215" s="24">
        <v>0.3</v>
      </c>
      <c r="F215" t="s">
        <v>420</v>
      </c>
      <c r="G215" t="s">
        <v>421</v>
      </c>
      <c r="H215" s="25"/>
      <c r="I215" t="s">
        <v>422</v>
      </c>
      <c r="J215" s="26">
        <f>ROUND(E215/I212* H215,5)</f>
        <v>0</v>
      </c>
      <c r="K215" s="27"/>
    </row>
    <row r="216" spans="1:27" x14ac:dyDescent="0.25">
      <c r="D216" s="28" t="s">
        <v>423</v>
      </c>
      <c r="E216" s="27"/>
      <c r="H216" s="27"/>
      <c r="K216" s="25">
        <f>SUM(J214:J215)</f>
        <v>0</v>
      </c>
    </row>
    <row r="217" spans="1:27" x14ac:dyDescent="0.25">
      <c r="B217" s="16" t="s">
        <v>428</v>
      </c>
      <c r="E217" s="27"/>
      <c r="H217" s="27"/>
      <c r="K217" s="27"/>
    </row>
    <row r="218" spans="1:27" x14ac:dyDescent="0.25">
      <c r="B218" t="s">
        <v>513</v>
      </c>
      <c r="C218" t="s">
        <v>69</v>
      </c>
      <c r="D218" t="s">
        <v>514</v>
      </c>
      <c r="E218" s="24">
        <v>14</v>
      </c>
      <c r="G218" t="s">
        <v>421</v>
      </c>
      <c r="H218" s="25"/>
      <c r="I218" t="s">
        <v>422</v>
      </c>
      <c r="J218" s="26">
        <f>ROUND(E218* H218,5)</f>
        <v>0</v>
      </c>
      <c r="K218" s="27"/>
    </row>
    <row r="219" spans="1:27" x14ac:dyDescent="0.25">
      <c r="B219" t="s">
        <v>515</v>
      </c>
      <c r="C219" t="s">
        <v>42</v>
      </c>
      <c r="D219" t="s">
        <v>516</v>
      </c>
      <c r="E219" s="24">
        <v>1</v>
      </c>
      <c r="G219" t="s">
        <v>421</v>
      </c>
      <c r="H219" s="25"/>
      <c r="I219" t="s">
        <v>422</v>
      </c>
      <c r="J219" s="26">
        <f>ROUND(E219* H219,5)</f>
        <v>0</v>
      </c>
      <c r="K219" s="27"/>
    </row>
    <row r="220" spans="1:27" x14ac:dyDescent="0.25">
      <c r="B220" t="s">
        <v>517</v>
      </c>
      <c r="C220" t="s">
        <v>42</v>
      </c>
      <c r="D220" t="s">
        <v>518</v>
      </c>
      <c r="E220" s="24">
        <v>4</v>
      </c>
      <c r="G220" t="s">
        <v>421</v>
      </c>
      <c r="H220" s="25"/>
      <c r="I220" t="s">
        <v>422</v>
      </c>
      <c r="J220" s="26">
        <f>ROUND(E220* H220,5)</f>
        <v>0</v>
      </c>
      <c r="K220" s="27"/>
    </row>
    <row r="221" spans="1:27" x14ac:dyDescent="0.25">
      <c r="D221" s="28" t="s">
        <v>436</v>
      </c>
      <c r="E221" s="27"/>
      <c r="H221" s="27"/>
      <c r="K221" s="25">
        <f>SUM(J218:J220)</f>
        <v>0</v>
      </c>
    </row>
    <row r="222" spans="1:27" x14ac:dyDescent="0.25">
      <c r="E222" s="27"/>
      <c r="H222" s="27"/>
      <c r="K222" s="27"/>
    </row>
    <row r="223" spans="1:27" x14ac:dyDescent="0.25">
      <c r="D223" s="28" t="s">
        <v>438</v>
      </c>
      <c r="E223" s="27"/>
      <c r="H223" s="27">
        <v>1.5</v>
      </c>
      <c r="I223" t="s">
        <v>439</v>
      </c>
      <c r="J223">
        <f>ROUND(H223/100*K216,5)</f>
        <v>0</v>
      </c>
      <c r="K223" s="27"/>
    </row>
    <row r="224" spans="1:27" x14ac:dyDescent="0.25">
      <c r="D224" s="28" t="s">
        <v>437</v>
      </c>
      <c r="E224" s="27"/>
      <c r="H224" s="27"/>
      <c r="K224" s="29">
        <f>SUM(J213:J223)</f>
        <v>0</v>
      </c>
    </row>
    <row r="225" spans="1:27" x14ac:dyDescent="0.25">
      <c r="D225" s="28" t="s">
        <v>486</v>
      </c>
      <c r="E225" s="27"/>
      <c r="H225" s="27">
        <v>3</v>
      </c>
      <c r="I225" t="s">
        <v>439</v>
      </c>
      <c r="K225" s="25">
        <f>ROUND(H225/100*K224,5)</f>
        <v>0</v>
      </c>
    </row>
    <row r="226" spans="1:27" x14ac:dyDescent="0.25">
      <c r="D226" s="28" t="s">
        <v>440</v>
      </c>
      <c r="E226" s="27"/>
      <c r="H226" s="27"/>
      <c r="K226" s="29">
        <f>SUM(K224:K225)</f>
        <v>0</v>
      </c>
    </row>
    <row r="228" spans="1:27" ht="45" customHeight="1" x14ac:dyDescent="0.25">
      <c r="A228" s="20"/>
      <c r="B228" s="20" t="s">
        <v>519</v>
      </c>
      <c r="C228" s="21" t="s">
        <v>69</v>
      </c>
      <c r="D228" s="47" t="s">
        <v>520</v>
      </c>
      <c r="E228" s="48"/>
      <c r="F228" s="48"/>
      <c r="G228" s="21"/>
      <c r="H228" s="22" t="s">
        <v>415</v>
      </c>
      <c r="I228" s="49">
        <v>1</v>
      </c>
      <c r="J228" s="50"/>
      <c r="K228" s="23">
        <f>ROUND(K245,2)</f>
        <v>0</v>
      </c>
      <c r="L228" s="21"/>
      <c r="M228" s="21"/>
      <c r="N228" s="21"/>
      <c r="O228" s="21"/>
      <c r="P228" s="21"/>
      <c r="Q228" s="21"/>
      <c r="R228" s="21"/>
      <c r="S228" s="21"/>
      <c r="T228" s="21"/>
      <c r="U228" s="21"/>
      <c r="V228" s="21"/>
      <c r="W228" s="21"/>
      <c r="X228" s="21"/>
      <c r="Y228" s="21"/>
      <c r="Z228" s="21"/>
      <c r="AA228" s="21"/>
    </row>
    <row r="229" spans="1:27" x14ac:dyDescent="0.25">
      <c r="B229" s="16" t="s">
        <v>416</v>
      </c>
    </row>
    <row r="230" spans="1:27" x14ac:dyDescent="0.25">
      <c r="B230" t="s">
        <v>417</v>
      </c>
      <c r="C230" t="s">
        <v>418</v>
      </c>
      <c r="D230" t="s">
        <v>419</v>
      </c>
      <c r="E230" s="24">
        <v>0.22</v>
      </c>
      <c r="F230" t="s">
        <v>420</v>
      </c>
      <c r="G230" t="s">
        <v>421</v>
      </c>
      <c r="H230" s="25"/>
      <c r="I230" t="s">
        <v>422</v>
      </c>
      <c r="J230" s="26">
        <f>ROUND(E230/I228* H230,5)</f>
        <v>0</v>
      </c>
      <c r="K230" s="27"/>
    </row>
    <row r="231" spans="1:27" x14ac:dyDescent="0.25">
      <c r="B231" t="s">
        <v>521</v>
      </c>
      <c r="C231" t="s">
        <v>418</v>
      </c>
      <c r="D231" t="s">
        <v>522</v>
      </c>
      <c r="E231" s="24">
        <v>0.125</v>
      </c>
      <c r="F231" t="s">
        <v>420</v>
      </c>
      <c r="G231" t="s">
        <v>421</v>
      </c>
      <c r="H231" s="25"/>
      <c r="I231" t="s">
        <v>422</v>
      </c>
      <c r="J231" s="26">
        <f>ROUND(E231/I228* H231,5)</f>
        <v>0</v>
      </c>
      <c r="K231" s="27"/>
    </row>
    <row r="232" spans="1:27" x14ac:dyDescent="0.25">
      <c r="D232" s="28" t="s">
        <v>423</v>
      </c>
      <c r="E232" s="27"/>
      <c r="H232" s="27"/>
      <c r="K232" s="25">
        <f>SUM(J230:J231)</f>
        <v>0</v>
      </c>
    </row>
    <row r="233" spans="1:27" x14ac:dyDescent="0.25">
      <c r="B233" s="16" t="s">
        <v>424</v>
      </c>
      <c r="E233" s="27"/>
      <c r="H233" s="27"/>
      <c r="K233" s="27"/>
    </row>
    <row r="234" spans="1:27" x14ac:dyDescent="0.25">
      <c r="B234" t="s">
        <v>523</v>
      </c>
      <c r="C234" t="s">
        <v>418</v>
      </c>
      <c r="D234" t="s">
        <v>524</v>
      </c>
      <c r="E234" s="24">
        <v>0.125</v>
      </c>
      <c r="F234" t="s">
        <v>420</v>
      </c>
      <c r="G234" t="s">
        <v>421</v>
      </c>
      <c r="H234" s="25"/>
      <c r="I234" t="s">
        <v>422</v>
      </c>
      <c r="J234" s="26">
        <f>ROUND(E234/I228* H234,5)</f>
        <v>0</v>
      </c>
      <c r="K234" s="27"/>
    </row>
    <row r="235" spans="1:27" x14ac:dyDescent="0.25">
      <c r="B235" t="s">
        <v>525</v>
      </c>
      <c r="C235" t="s">
        <v>418</v>
      </c>
      <c r="D235" t="s">
        <v>526</v>
      </c>
      <c r="E235" s="24">
        <v>0.22</v>
      </c>
      <c r="F235" t="s">
        <v>420</v>
      </c>
      <c r="G235" t="s">
        <v>421</v>
      </c>
      <c r="H235" s="25"/>
      <c r="I235" t="s">
        <v>422</v>
      </c>
      <c r="J235" s="26">
        <f>ROUND(E235/I228* H235,5)</f>
        <v>0</v>
      </c>
      <c r="K235" s="27"/>
    </row>
    <row r="236" spans="1:27" x14ac:dyDescent="0.25">
      <c r="D236" s="28" t="s">
        <v>427</v>
      </c>
      <c r="E236" s="27"/>
      <c r="H236" s="27"/>
      <c r="K236" s="25">
        <f>SUM(J234:J235)</f>
        <v>0</v>
      </c>
    </row>
    <row r="237" spans="1:27" x14ac:dyDescent="0.25">
      <c r="B237" s="16" t="s">
        <v>428</v>
      </c>
      <c r="E237" s="27"/>
      <c r="H237" s="27"/>
      <c r="K237" s="27"/>
    </row>
    <row r="238" spans="1:27" x14ac:dyDescent="0.25">
      <c r="B238" t="s">
        <v>469</v>
      </c>
      <c r="C238" t="s">
        <v>94</v>
      </c>
      <c r="D238" t="s">
        <v>470</v>
      </c>
      <c r="E238" s="24">
        <v>2.16</v>
      </c>
      <c r="G238" t="s">
        <v>421</v>
      </c>
      <c r="H238" s="25"/>
      <c r="I238" t="s">
        <v>422</v>
      </c>
      <c r="J238" s="26">
        <f>ROUND(E238* H238,5)</f>
        <v>0</v>
      </c>
      <c r="K238" s="27"/>
    </row>
    <row r="239" spans="1:27" x14ac:dyDescent="0.25">
      <c r="B239" t="s">
        <v>527</v>
      </c>
      <c r="C239" t="s">
        <v>94</v>
      </c>
      <c r="D239" t="s">
        <v>528</v>
      </c>
      <c r="E239" s="24">
        <v>0.2</v>
      </c>
      <c r="G239" t="s">
        <v>421</v>
      </c>
      <c r="H239" s="25"/>
      <c r="I239" t="s">
        <v>422</v>
      </c>
      <c r="J239" s="26">
        <f>ROUND(E239* H239,5)</f>
        <v>0</v>
      </c>
      <c r="K239" s="27"/>
    </row>
    <row r="240" spans="1:27" x14ac:dyDescent="0.25">
      <c r="D240" s="28" t="s">
        <v>436</v>
      </c>
      <c r="E240" s="27"/>
      <c r="H240" s="27"/>
      <c r="K240" s="25">
        <f>SUM(J238:J239)</f>
        <v>0</v>
      </c>
    </row>
    <row r="241" spans="1:27" x14ac:dyDescent="0.25">
      <c r="E241" s="27"/>
      <c r="H241" s="27"/>
      <c r="K241" s="27"/>
    </row>
    <row r="242" spans="1:27" x14ac:dyDescent="0.25">
      <c r="D242" s="28" t="s">
        <v>438</v>
      </c>
      <c r="E242" s="27"/>
      <c r="H242" s="27">
        <v>1.5</v>
      </c>
      <c r="I242" t="s">
        <v>439</v>
      </c>
      <c r="J242">
        <f>ROUND(H242/100*K232,5)</f>
        <v>0</v>
      </c>
      <c r="K242" s="27"/>
    </row>
    <row r="243" spans="1:27" x14ac:dyDescent="0.25">
      <c r="D243" s="28" t="s">
        <v>437</v>
      </c>
      <c r="E243" s="27"/>
      <c r="H243" s="27"/>
      <c r="K243" s="29">
        <f>SUM(J229:J242)</f>
        <v>0</v>
      </c>
    </row>
    <row r="244" spans="1:27" x14ac:dyDescent="0.25">
      <c r="D244" s="28" t="s">
        <v>486</v>
      </c>
      <c r="E244" s="27"/>
      <c r="H244" s="27">
        <v>3</v>
      </c>
      <c r="I244" t="s">
        <v>439</v>
      </c>
      <c r="K244" s="25">
        <f>ROUND(H244/100*K243,5)</f>
        <v>0</v>
      </c>
    </row>
    <row r="245" spans="1:27" x14ac:dyDescent="0.25">
      <c r="D245" s="28" t="s">
        <v>440</v>
      </c>
      <c r="E245" s="27"/>
      <c r="H245" s="27"/>
      <c r="K245" s="29">
        <f>SUM(K243:K244)</f>
        <v>0</v>
      </c>
    </row>
    <row r="247" spans="1:27" ht="45" customHeight="1" x14ac:dyDescent="0.25">
      <c r="A247" s="20"/>
      <c r="B247" s="20" t="s">
        <v>529</v>
      </c>
      <c r="C247" s="21" t="s">
        <v>42</v>
      </c>
      <c r="D247" s="47" t="s">
        <v>530</v>
      </c>
      <c r="E247" s="48"/>
      <c r="F247" s="48"/>
      <c r="G247" s="21"/>
      <c r="H247" s="22" t="s">
        <v>415</v>
      </c>
      <c r="I247" s="49">
        <v>1</v>
      </c>
      <c r="J247" s="50"/>
      <c r="K247" s="23"/>
      <c r="L247" s="21"/>
      <c r="M247" s="21"/>
      <c r="N247" s="21"/>
      <c r="O247" s="21"/>
      <c r="P247" s="21"/>
      <c r="Q247" s="21"/>
      <c r="R247" s="21"/>
      <c r="S247" s="21"/>
      <c r="T247" s="21"/>
      <c r="U247" s="21"/>
      <c r="V247" s="21"/>
      <c r="W247" s="21"/>
      <c r="X247" s="21"/>
      <c r="Y247" s="21"/>
      <c r="Z247" s="21"/>
      <c r="AA247" s="21"/>
    </row>
    <row r="248" spans="1:27" ht="45" customHeight="1" x14ac:dyDescent="0.25">
      <c r="A248" s="20"/>
      <c r="B248" s="20" t="s">
        <v>531</v>
      </c>
      <c r="C248" s="21" t="s">
        <v>17</v>
      </c>
      <c r="D248" s="47" t="s">
        <v>532</v>
      </c>
      <c r="E248" s="48"/>
      <c r="F248" s="48"/>
      <c r="G248" s="21"/>
      <c r="H248" s="22" t="s">
        <v>415</v>
      </c>
      <c r="I248" s="49">
        <v>1</v>
      </c>
      <c r="J248" s="50"/>
      <c r="K248" s="23">
        <f>ROUND(K263,2)</f>
        <v>0</v>
      </c>
      <c r="L248" s="21"/>
      <c r="M248" s="21"/>
      <c r="N248" s="21"/>
      <c r="O248" s="21"/>
      <c r="P248" s="21"/>
      <c r="Q248" s="21"/>
      <c r="R248" s="21"/>
      <c r="S248" s="21"/>
      <c r="T248" s="21"/>
      <c r="U248" s="21"/>
      <c r="V248" s="21"/>
      <c r="W248" s="21"/>
      <c r="X248" s="21"/>
      <c r="Y248" s="21"/>
      <c r="Z248" s="21"/>
      <c r="AA248" s="21"/>
    </row>
    <row r="249" spans="1:27" x14ac:dyDescent="0.25">
      <c r="B249" s="16" t="s">
        <v>416</v>
      </c>
    </row>
    <row r="250" spans="1:27" x14ac:dyDescent="0.25">
      <c r="B250" t="s">
        <v>459</v>
      </c>
      <c r="C250" t="s">
        <v>418</v>
      </c>
      <c r="D250" t="s">
        <v>460</v>
      </c>
      <c r="E250" s="24">
        <v>1.296</v>
      </c>
      <c r="F250" t="s">
        <v>420</v>
      </c>
      <c r="G250" t="s">
        <v>421</v>
      </c>
      <c r="H250" s="25"/>
      <c r="I250" t="s">
        <v>422</v>
      </c>
      <c r="J250" s="26">
        <f>ROUND(E250/I248* H250,5)</f>
        <v>0</v>
      </c>
      <c r="K250" s="27"/>
    </row>
    <row r="251" spans="1:27" x14ac:dyDescent="0.25">
      <c r="B251" t="s">
        <v>511</v>
      </c>
      <c r="C251" t="s">
        <v>418</v>
      </c>
      <c r="D251" t="s">
        <v>512</v>
      </c>
      <c r="E251" s="24">
        <v>0.32400000000000001</v>
      </c>
      <c r="F251" t="s">
        <v>420</v>
      </c>
      <c r="G251" t="s">
        <v>421</v>
      </c>
      <c r="H251" s="25"/>
      <c r="I251" t="s">
        <v>422</v>
      </c>
      <c r="J251" s="26">
        <f>ROUND(E251/I248* H251,5)</f>
        <v>0</v>
      </c>
      <c r="K251" s="27"/>
    </row>
    <row r="252" spans="1:27" x14ac:dyDescent="0.25">
      <c r="D252" s="28" t="s">
        <v>423</v>
      </c>
      <c r="E252" s="27"/>
      <c r="H252" s="27"/>
      <c r="K252" s="25">
        <f>SUM(J250:J251)</f>
        <v>0</v>
      </c>
    </row>
    <row r="253" spans="1:27" x14ac:dyDescent="0.25">
      <c r="B253" s="16" t="s">
        <v>424</v>
      </c>
      <c r="E253" s="27"/>
      <c r="H253" s="27"/>
      <c r="K253" s="27"/>
    </row>
    <row r="254" spans="1:27" x14ac:dyDescent="0.25">
      <c r="B254" t="s">
        <v>533</v>
      </c>
      <c r="C254" t="s">
        <v>418</v>
      </c>
      <c r="D254" t="s">
        <v>534</v>
      </c>
      <c r="E254" s="24">
        <v>0.13</v>
      </c>
      <c r="F254" t="s">
        <v>420</v>
      </c>
      <c r="G254" t="s">
        <v>421</v>
      </c>
      <c r="H254" s="25"/>
      <c r="I254" t="s">
        <v>422</v>
      </c>
      <c r="J254" s="26">
        <f>ROUND(E254/I248* H254,5)</f>
        <v>0</v>
      </c>
      <c r="K254" s="27"/>
    </row>
    <row r="255" spans="1:27" x14ac:dyDescent="0.25">
      <c r="D255" s="28" t="s">
        <v>427</v>
      </c>
      <c r="E255" s="27"/>
      <c r="H255" s="27"/>
      <c r="K255" s="25">
        <f>SUM(J254:J254)</f>
        <v>0</v>
      </c>
    </row>
    <row r="256" spans="1:27" x14ac:dyDescent="0.25">
      <c r="B256" s="16" t="s">
        <v>428</v>
      </c>
      <c r="E256" s="27"/>
      <c r="H256" s="27"/>
      <c r="K256" s="27"/>
    </row>
    <row r="257" spans="1:27" x14ac:dyDescent="0.25">
      <c r="B257" t="s">
        <v>535</v>
      </c>
      <c r="C257" t="s">
        <v>17</v>
      </c>
      <c r="D257" t="s">
        <v>536</v>
      </c>
      <c r="E257" s="24">
        <v>1.05</v>
      </c>
      <c r="G257" t="s">
        <v>421</v>
      </c>
      <c r="H257" s="25"/>
      <c r="I257" t="s">
        <v>422</v>
      </c>
      <c r="J257" s="26">
        <f>ROUND(E257* H257,5)</f>
        <v>0</v>
      </c>
      <c r="K257" s="27"/>
    </row>
    <row r="258" spans="1:27" x14ac:dyDescent="0.25">
      <c r="D258" s="28" t="s">
        <v>436</v>
      </c>
      <c r="E258" s="27"/>
      <c r="H258" s="27"/>
      <c r="K258" s="25">
        <f>SUM(J257:J257)</f>
        <v>0</v>
      </c>
    </row>
    <row r="259" spans="1:27" x14ac:dyDescent="0.25">
      <c r="E259" s="27"/>
      <c r="H259" s="27"/>
      <c r="K259" s="27"/>
    </row>
    <row r="260" spans="1:27" x14ac:dyDescent="0.25">
      <c r="D260" s="28" t="s">
        <v>438</v>
      </c>
      <c r="E260" s="27"/>
      <c r="H260" s="27">
        <v>2.5</v>
      </c>
      <c r="I260" t="s">
        <v>439</v>
      </c>
      <c r="J260">
        <f>ROUND(H260/100*K252,5)</f>
        <v>0</v>
      </c>
      <c r="K260" s="27"/>
    </row>
    <row r="261" spans="1:27" x14ac:dyDescent="0.25">
      <c r="D261" s="28" t="s">
        <v>437</v>
      </c>
      <c r="E261" s="27"/>
      <c r="H261" s="27"/>
      <c r="K261" s="29">
        <f>SUM(J249:J260)</f>
        <v>0</v>
      </c>
    </row>
    <row r="262" spans="1:27" x14ac:dyDescent="0.25">
      <c r="D262" s="28" t="s">
        <v>486</v>
      </c>
      <c r="E262" s="27"/>
      <c r="H262" s="27">
        <v>3</v>
      </c>
      <c r="I262" t="s">
        <v>439</v>
      </c>
      <c r="K262" s="25">
        <f>ROUND(H262/100*K261,5)</f>
        <v>0</v>
      </c>
    </row>
    <row r="263" spans="1:27" x14ac:dyDescent="0.25">
      <c r="D263" s="28" t="s">
        <v>440</v>
      </c>
      <c r="E263" s="27"/>
      <c r="H263" s="27"/>
      <c r="K263" s="29">
        <f>SUM(K261:K262)</f>
        <v>0</v>
      </c>
    </row>
    <row r="265" spans="1:27" ht="45" customHeight="1" x14ac:dyDescent="0.25">
      <c r="A265" s="20"/>
      <c r="B265" s="20" t="s">
        <v>537</v>
      </c>
      <c r="C265" s="21" t="s">
        <v>42</v>
      </c>
      <c r="D265" s="47" t="s">
        <v>538</v>
      </c>
      <c r="E265" s="48"/>
      <c r="F265" s="48"/>
      <c r="G265" s="21"/>
      <c r="H265" s="22" t="s">
        <v>415</v>
      </c>
      <c r="I265" s="49">
        <v>1</v>
      </c>
      <c r="J265" s="50"/>
      <c r="K265" s="23">
        <f>ROUND(K278,2)</f>
        <v>0</v>
      </c>
      <c r="L265" s="21"/>
      <c r="M265" s="21"/>
      <c r="N265" s="21"/>
      <c r="O265" s="21"/>
      <c r="P265" s="21"/>
      <c r="Q265" s="21"/>
      <c r="R265" s="21"/>
      <c r="S265" s="21"/>
      <c r="T265" s="21"/>
      <c r="U265" s="21"/>
      <c r="V265" s="21"/>
      <c r="W265" s="21"/>
      <c r="X265" s="21"/>
      <c r="Y265" s="21"/>
      <c r="Z265" s="21"/>
      <c r="AA265" s="21"/>
    </row>
    <row r="266" spans="1:27" x14ac:dyDescent="0.25">
      <c r="B266" s="16" t="s">
        <v>416</v>
      </c>
    </row>
    <row r="267" spans="1:27" x14ac:dyDescent="0.25">
      <c r="B267" t="s">
        <v>467</v>
      </c>
      <c r="C267" t="s">
        <v>418</v>
      </c>
      <c r="D267" t="s">
        <v>468</v>
      </c>
      <c r="E267" s="24">
        <v>2.1999999999999999E-2</v>
      </c>
      <c r="F267" t="s">
        <v>420</v>
      </c>
      <c r="G267" t="s">
        <v>421</v>
      </c>
      <c r="H267" s="25"/>
      <c r="I267" t="s">
        <v>422</v>
      </c>
      <c r="J267" s="26">
        <f>ROUND(E267/I265* H267,5)</f>
        <v>0</v>
      </c>
      <c r="K267" s="27"/>
    </row>
    <row r="268" spans="1:27" x14ac:dyDescent="0.25">
      <c r="B268" t="s">
        <v>465</v>
      </c>
      <c r="C268" t="s">
        <v>418</v>
      </c>
      <c r="D268" t="s">
        <v>466</v>
      </c>
      <c r="E268" s="24">
        <v>2.1999999999999999E-2</v>
      </c>
      <c r="F268" t="s">
        <v>420</v>
      </c>
      <c r="G268" t="s">
        <v>421</v>
      </c>
      <c r="H268" s="25"/>
      <c r="I268" t="s">
        <v>422</v>
      </c>
      <c r="J268" s="26">
        <f>ROUND(E268/I265* H268,5)</f>
        <v>0</v>
      </c>
      <c r="K268" s="27"/>
    </row>
    <row r="269" spans="1:27" x14ac:dyDescent="0.25">
      <c r="D269" s="28" t="s">
        <v>423</v>
      </c>
      <c r="E269" s="27"/>
      <c r="H269" s="27"/>
      <c r="K269" s="25">
        <f>SUM(J267:J268)</f>
        <v>0</v>
      </c>
    </row>
    <row r="270" spans="1:27" x14ac:dyDescent="0.25">
      <c r="B270" s="16" t="s">
        <v>428</v>
      </c>
      <c r="E270" s="27"/>
      <c r="H270" s="27"/>
      <c r="K270" s="27"/>
    </row>
    <row r="271" spans="1:27" x14ac:dyDescent="0.25">
      <c r="B271" t="s">
        <v>539</v>
      </c>
      <c r="C271" t="s">
        <v>42</v>
      </c>
      <c r="D271" t="s">
        <v>540</v>
      </c>
      <c r="E271" s="24">
        <v>1.2</v>
      </c>
      <c r="G271" t="s">
        <v>421</v>
      </c>
      <c r="H271" s="25"/>
      <c r="I271" t="s">
        <v>422</v>
      </c>
      <c r="J271" s="26">
        <f>ROUND(E271* H271,5)</f>
        <v>0</v>
      </c>
      <c r="K271" s="27"/>
    </row>
    <row r="272" spans="1:27" x14ac:dyDescent="0.25">
      <c r="B272" t="s">
        <v>471</v>
      </c>
      <c r="C272" t="s">
        <v>94</v>
      </c>
      <c r="D272" t="s">
        <v>472</v>
      </c>
      <c r="E272" s="24">
        <v>1.7999999999999999E-2</v>
      </c>
      <c r="G272" t="s">
        <v>421</v>
      </c>
      <c r="H272" s="25"/>
      <c r="I272" t="s">
        <v>422</v>
      </c>
      <c r="J272" s="26">
        <f>ROUND(E272* H272,5)</f>
        <v>0</v>
      </c>
      <c r="K272" s="27"/>
    </row>
    <row r="273" spans="1:27" x14ac:dyDescent="0.25">
      <c r="D273" s="28" t="s">
        <v>436</v>
      </c>
      <c r="E273" s="27"/>
      <c r="H273" s="27"/>
      <c r="K273" s="25">
        <f>SUM(J271:J272)</f>
        <v>0</v>
      </c>
    </row>
    <row r="274" spans="1:27" x14ac:dyDescent="0.25">
      <c r="E274" s="27"/>
      <c r="H274" s="27"/>
      <c r="K274" s="27"/>
    </row>
    <row r="275" spans="1:27" x14ac:dyDescent="0.25">
      <c r="D275" s="28" t="s">
        <v>438</v>
      </c>
      <c r="E275" s="27"/>
      <c r="H275" s="27">
        <v>1.5</v>
      </c>
      <c r="I275" t="s">
        <v>439</v>
      </c>
      <c r="J275">
        <f>ROUND(H275/100*K269,5)</f>
        <v>0</v>
      </c>
      <c r="K275" s="27"/>
    </row>
    <row r="276" spans="1:27" x14ac:dyDescent="0.25">
      <c r="D276" s="28" t="s">
        <v>437</v>
      </c>
      <c r="E276" s="27"/>
      <c r="H276" s="27"/>
      <c r="K276" s="29">
        <f>SUM(J266:J275)</f>
        <v>0</v>
      </c>
    </row>
    <row r="277" spans="1:27" x14ac:dyDescent="0.25">
      <c r="D277" s="28" t="s">
        <v>486</v>
      </c>
      <c r="E277" s="27"/>
      <c r="H277" s="27">
        <v>3</v>
      </c>
      <c r="I277" t="s">
        <v>439</v>
      </c>
      <c r="K277" s="25">
        <f>ROUND(H277/100*K276,5)</f>
        <v>0</v>
      </c>
    </row>
    <row r="278" spans="1:27" x14ac:dyDescent="0.25">
      <c r="D278" s="28" t="s">
        <v>440</v>
      </c>
      <c r="E278" s="27"/>
      <c r="H278" s="27"/>
      <c r="K278" s="29">
        <f>SUM(K276:K277)</f>
        <v>0</v>
      </c>
    </row>
    <row r="280" spans="1:27" ht="45" customHeight="1" x14ac:dyDescent="0.25">
      <c r="A280" s="20"/>
      <c r="B280" s="20" t="s">
        <v>541</v>
      </c>
      <c r="C280" s="21" t="s">
        <v>42</v>
      </c>
      <c r="D280" s="47" t="s">
        <v>542</v>
      </c>
      <c r="E280" s="48"/>
      <c r="F280" s="48"/>
      <c r="G280" s="21"/>
      <c r="H280" s="22" t="s">
        <v>415</v>
      </c>
      <c r="I280" s="49">
        <v>1</v>
      </c>
      <c r="J280" s="50"/>
      <c r="K280" s="23">
        <f>ROUND(K297,2)</f>
        <v>0</v>
      </c>
      <c r="L280" s="21"/>
      <c r="M280" s="21"/>
      <c r="N280" s="21"/>
      <c r="O280" s="21"/>
      <c r="P280" s="21"/>
      <c r="Q280" s="21"/>
      <c r="R280" s="21"/>
      <c r="S280" s="21"/>
      <c r="T280" s="21"/>
      <c r="U280" s="21"/>
      <c r="V280" s="21"/>
      <c r="W280" s="21"/>
      <c r="X280" s="21"/>
      <c r="Y280" s="21"/>
      <c r="Z280" s="21"/>
      <c r="AA280" s="21"/>
    </row>
    <row r="281" spans="1:27" x14ac:dyDescent="0.25">
      <c r="B281" s="16" t="s">
        <v>416</v>
      </c>
    </row>
    <row r="282" spans="1:27" x14ac:dyDescent="0.25">
      <c r="B282" t="s">
        <v>543</v>
      </c>
      <c r="C282" t="s">
        <v>418</v>
      </c>
      <c r="D282" t="s">
        <v>544</v>
      </c>
      <c r="E282" s="24">
        <v>0.6</v>
      </c>
      <c r="F282" t="s">
        <v>420</v>
      </c>
      <c r="G282" t="s">
        <v>421</v>
      </c>
      <c r="H282" s="25"/>
      <c r="I282" t="s">
        <v>422</v>
      </c>
      <c r="J282" s="26">
        <f>ROUND(E282/I280* H282,5)</f>
        <v>0</v>
      </c>
      <c r="K282" s="27"/>
    </row>
    <row r="283" spans="1:27" x14ac:dyDescent="0.25">
      <c r="B283" t="s">
        <v>545</v>
      </c>
      <c r="C283" t="s">
        <v>418</v>
      </c>
      <c r="D283" t="s">
        <v>546</v>
      </c>
      <c r="E283" s="24">
        <v>0.6</v>
      </c>
      <c r="F283" t="s">
        <v>420</v>
      </c>
      <c r="G283" t="s">
        <v>421</v>
      </c>
      <c r="H283" s="25"/>
      <c r="I283" t="s">
        <v>422</v>
      </c>
      <c r="J283" s="26">
        <f>ROUND(E283/I280* H283,5)</f>
        <v>0</v>
      </c>
      <c r="K283" s="27"/>
    </row>
    <row r="284" spans="1:27" x14ac:dyDescent="0.25">
      <c r="D284" s="28" t="s">
        <v>423</v>
      </c>
      <c r="E284" s="27"/>
      <c r="H284" s="27"/>
      <c r="K284" s="25">
        <f>SUM(J282:J283)</f>
        <v>0</v>
      </c>
    </row>
    <row r="285" spans="1:27" x14ac:dyDescent="0.25">
      <c r="B285" s="16" t="s">
        <v>428</v>
      </c>
      <c r="E285" s="27"/>
      <c r="H285" s="27"/>
      <c r="K285" s="27"/>
    </row>
    <row r="286" spans="1:27" x14ac:dyDescent="0.25">
      <c r="B286" t="s">
        <v>547</v>
      </c>
      <c r="C286" t="s">
        <v>42</v>
      </c>
      <c r="D286" t="s">
        <v>548</v>
      </c>
      <c r="E286" s="24">
        <v>1.1000000000000001</v>
      </c>
      <c r="G286" t="s">
        <v>421</v>
      </c>
      <c r="H286" s="25"/>
      <c r="I286" t="s">
        <v>422</v>
      </c>
      <c r="J286" s="26">
        <f t="shared" ref="J286:J291" si="0">ROUND(E286* H286,5)</f>
        <v>0</v>
      </c>
      <c r="K286" s="27"/>
    </row>
    <row r="287" spans="1:27" x14ac:dyDescent="0.25">
      <c r="B287" t="s">
        <v>549</v>
      </c>
      <c r="C287" t="s">
        <v>24</v>
      </c>
      <c r="D287" t="s">
        <v>550</v>
      </c>
      <c r="E287" s="24">
        <v>0.99</v>
      </c>
      <c r="G287" t="s">
        <v>421</v>
      </c>
      <c r="H287" s="25"/>
      <c r="I287" t="s">
        <v>422</v>
      </c>
      <c r="J287" s="26">
        <f t="shared" si="0"/>
        <v>0</v>
      </c>
      <c r="K287" s="27"/>
    </row>
    <row r="288" spans="1:27" x14ac:dyDescent="0.25">
      <c r="B288" t="s">
        <v>551</v>
      </c>
      <c r="C288" t="s">
        <v>552</v>
      </c>
      <c r="D288" t="s">
        <v>553</v>
      </c>
      <c r="E288" s="24">
        <v>1.5100000000000001E-2</v>
      </c>
      <c r="G288" t="s">
        <v>421</v>
      </c>
      <c r="H288" s="25"/>
      <c r="I288" t="s">
        <v>422</v>
      </c>
      <c r="J288" s="26">
        <f t="shared" si="0"/>
        <v>0</v>
      </c>
      <c r="K288" s="27"/>
    </row>
    <row r="289" spans="1:27" x14ac:dyDescent="0.25">
      <c r="B289" t="s">
        <v>554</v>
      </c>
      <c r="C289" t="s">
        <v>94</v>
      </c>
      <c r="D289" t="s">
        <v>555</v>
      </c>
      <c r="E289" s="24">
        <v>0.1007</v>
      </c>
      <c r="G289" t="s">
        <v>421</v>
      </c>
      <c r="H289" s="25"/>
      <c r="I289" t="s">
        <v>422</v>
      </c>
      <c r="J289" s="26">
        <f t="shared" si="0"/>
        <v>0</v>
      </c>
      <c r="K289" s="27"/>
    </row>
    <row r="290" spans="1:27" x14ac:dyDescent="0.25">
      <c r="B290" t="s">
        <v>556</v>
      </c>
      <c r="C290" t="s">
        <v>557</v>
      </c>
      <c r="D290" t="s">
        <v>558</v>
      </c>
      <c r="E290" s="24">
        <v>0.04</v>
      </c>
      <c r="G290" t="s">
        <v>421</v>
      </c>
      <c r="H290" s="25"/>
      <c r="I290" t="s">
        <v>422</v>
      </c>
      <c r="J290" s="26">
        <f t="shared" si="0"/>
        <v>0</v>
      </c>
      <c r="K290" s="27"/>
    </row>
    <row r="291" spans="1:27" x14ac:dyDescent="0.25">
      <c r="B291" t="s">
        <v>559</v>
      </c>
      <c r="C291" t="s">
        <v>17</v>
      </c>
      <c r="D291" t="s">
        <v>560</v>
      </c>
      <c r="E291" s="24">
        <v>1.9E-3</v>
      </c>
      <c r="G291" t="s">
        <v>421</v>
      </c>
      <c r="H291" s="25"/>
      <c r="I291" t="s">
        <v>422</v>
      </c>
      <c r="J291" s="26">
        <f t="shared" si="0"/>
        <v>0</v>
      </c>
      <c r="K291" s="27"/>
    </row>
    <row r="292" spans="1:27" x14ac:dyDescent="0.25">
      <c r="D292" s="28" t="s">
        <v>436</v>
      </c>
      <c r="E292" s="27"/>
      <c r="H292" s="27"/>
      <c r="K292" s="25">
        <f>SUM(J286:J291)</f>
        <v>0</v>
      </c>
    </row>
    <row r="293" spans="1:27" x14ac:dyDescent="0.25">
      <c r="E293" s="27"/>
      <c r="H293" s="27"/>
      <c r="K293" s="27"/>
    </row>
    <row r="294" spans="1:27" x14ac:dyDescent="0.25">
      <c r="D294" s="28" t="s">
        <v>438</v>
      </c>
      <c r="E294" s="27"/>
      <c r="H294" s="27">
        <v>2.5</v>
      </c>
      <c r="I294" t="s">
        <v>439</v>
      </c>
      <c r="J294">
        <f>ROUND(H294/100*K284,5)</f>
        <v>0</v>
      </c>
      <c r="K294" s="27"/>
    </row>
    <row r="295" spans="1:27" x14ac:dyDescent="0.25">
      <c r="D295" s="28" t="s">
        <v>437</v>
      </c>
      <c r="E295" s="27"/>
      <c r="H295" s="27"/>
      <c r="K295" s="29">
        <f>SUM(J281:J294)</f>
        <v>0</v>
      </c>
    </row>
    <row r="296" spans="1:27" x14ac:dyDescent="0.25">
      <c r="D296" s="28" t="s">
        <v>486</v>
      </c>
      <c r="E296" s="27"/>
      <c r="H296" s="27">
        <v>3</v>
      </c>
      <c r="I296" t="s">
        <v>439</v>
      </c>
      <c r="K296" s="25">
        <f>ROUND(H296/100*K295,5)</f>
        <v>0</v>
      </c>
    </row>
    <row r="297" spans="1:27" x14ac:dyDescent="0.25">
      <c r="D297" s="28" t="s">
        <v>440</v>
      </c>
      <c r="E297" s="27"/>
      <c r="H297" s="27"/>
      <c r="K297" s="29">
        <f>SUM(K295:K296)</f>
        <v>0</v>
      </c>
    </row>
    <row r="299" spans="1:27" ht="45" customHeight="1" x14ac:dyDescent="0.25">
      <c r="A299" s="20"/>
      <c r="B299" s="20" t="s">
        <v>561</v>
      </c>
      <c r="C299" s="21" t="s">
        <v>42</v>
      </c>
      <c r="D299" s="47" t="s">
        <v>562</v>
      </c>
      <c r="E299" s="48"/>
      <c r="F299" s="48"/>
      <c r="G299" s="21"/>
      <c r="H299" s="22" t="s">
        <v>415</v>
      </c>
      <c r="I299" s="49">
        <v>1</v>
      </c>
      <c r="J299" s="50"/>
      <c r="K299" s="23">
        <f>ROUND(K311,2)</f>
        <v>0</v>
      </c>
      <c r="L299" s="21"/>
      <c r="M299" s="21"/>
      <c r="N299" s="21"/>
      <c r="O299" s="21"/>
      <c r="P299" s="21"/>
      <c r="Q299" s="21"/>
      <c r="R299" s="21"/>
      <c r="S299" s="21"/>
      <c r="T299" s="21"/>
      <c r="U299" s="21"/>
      <c r="V299" s="21"/>
      <c r="W299" s="21"/>
      <c r="X299" s="21"/>
      <c r="Y299" s="21"/>
      <c r="Z299" s="21"/>
      <c r="AA299" s="21"/>
    </row>
    <row r="300" spans="1:27" x14ac:dyDescent="0.25">
      <c r="B300" s="16" t="s">
        <v>416</v>
      </c>
    </row>
    <row r="301" spans="1:27" x14ac:dyDescent="0.25">
      <c r="B301" t="s">
        <v>563</v>
      </c>
      <c r="C301" t="s">
        <v>418</v>
      </c>
      <c r="D301" t="s">
        <v>564</v>
      </c>
      <c r="E301" s="24">
        <v>0.24</v>
      </c>
      <c r="F301" t="s">
        <v>420</v>
      </c>
      <c r="G301" t="s">
        <v>421</v>
      </c>
      <c r="H301" s="25"/>
      <c r="I301" t="s">
        <v>422</v>
      </c>
      <c r="J301" s="26">
        <f>ROUND(E301/I299* H301,5)</f>
        <v>0</v>
      </c>
      <c r="K301" s="27"/>
    </row>
    <row r="302" spans="1:27" x14ac:dyDescent="0.25">
      <c r="B302" t="s">
        <v>565</v>
      </c>
      <c r="C302" t="s">
        <v>418</v>
      </c>
      <c r="D302" t="s">
        <v>566</v>
      </c>
      <c r="E302" s="24">
        <v>0.12</v>
      </c>
      <c r="F302" t="s">
        <v>420</v>
      </c>
      <c r="G302" t="s">
        <v>421</v>
      </c>
      <c r="H302" s="25"/>
      <c r="I302" t="s">
        <v>422</v>
      </c>
      <c r="J302" s="26">
        <f>ROUND(E302/I299* H302,5)</f>
        <v>0</v>
      </c>
      <c r="K302" s="27"/>
    </row>
    <row r="303" spans="1:27" x14ac:dyDescent="0.25">
      <c r="D303" s="28" t="s">
        <v>423</v>
      </c>
      <c r="E303" s="27"/>
      <c r="H303" s="27"/>
      <c r="K303" s="25">
        <f>SUM(J301:J302)</f>
        <v>0</v>
      </c>
    </row>
    <row r="304" spans="1:27" x14ac:dyDescent="0.25">
      <c r="B304" s="16" t="s">
        <v>428</v>
      </c>
      <c r="E304" s="27"/>
      <c r="H304" s="27"/>
      <c r="K304" s="27"/>
    </row>
    <row r="305" spans="1:27" x14ac:dyDescent="0.25">
      <c r="B305" t="s">
        <v>567</v>
      </c>
      <c r="C305" t="s">
        <v>42</v>
      </c>
      <c r="D305" t="s">
        <v>568</v>
      </c>
      <c r="E305" s="24">
        <v>1.02</v>
      </c>
      <c r="G305" t="s">
        <v>421</v>
      </c>
      <c r="H305" s="25"/>
      <c r="I305" t="s">
        <v>422</v>
      </c>
      <c r="J305" s="26">
        <f>ROUND(E305* H305,5)</f>
        <v>0</v>
      </c>
      <c r="K305" s="27"/>
    </row>
    <row r="306" spans="1:27" x14ac:dyDescent="0.25">
      <c r="D306" s="28" t="s">
        <v>436</v>
      </c>
      <c r="E306" s="27"/>
      <c r="H306" s="27"/>
      <c r="K306" s="25">
        <f>SUM(J305:J305)</f>
        <v>0</v>
      </c>
    </row>
    <row r="307" spans="1:27" x14ac:dyDescent="0.25">
      <c r="E307" s="27"/>
      <c r="H307" s="27"/>
      <c r="K307" s="27"/>
    </row>
    <row r="308" spans="1:27" x14ac:dyDescent="0.25">
      <c r="D308" s="28" t="s">
        <v>438</v>
      </c>
      <c r="E308" s="27"/>
      <c r="H308" s="27">
        <v>1.5</v>
      </c>
      <c r="I308" t="s">
        <v>439</v>
      </c>
      <c r="J308">
        <f>ROUND(H308/100*K303,5)</f>
        <v>0</v>
      </c>
      <c r="K308" s="27"/>
    </row>
    <row r="309" spans="1:27" x14ac:dyDescent="0.25">
      <c r="D309" s="28" t="s">
        <v>437</v>
      </c>
      <c r="E309" s="27"/>
      <c r="H309" s="27"/>
      <c r="K309" s="29">
        <f>SUM(J300:J308)</f>
        <v>0</v>
      </c>
    </row>
    <row r="310" spans="1:27" x14ac:dyDescent="0.25">
      <c r="D310" s="28" t="s">
        <v>486</v>
      </c>
      <c r="E310" s="27"/>
      <c r="H310" s="27">
        <v>3</v>
      </c>
      <c r="I310" t="s">
        <v>439</v>
      </c>
      <c r="K310" s="25">
        <f>ROUND(H310/100*K309,5)</f>
        <v>0</v>
      </c>
    </row>
    <row r="311" spans="1:27" x14ac:dyDescent="0.25">
      <c r="D311" s="28" t="s">
        <v>440</v>
      </c>
      <c r="E311" s="27"/>
      <c r="H311" s="27"/>
      <c r="K311" s="29">
        <f>SUM(K309:K310)</f>
        <v>0</v>
      </c>
    </row>
    <row r="313" spans="1:27" ht="45" customHeight="1" x14ac:dyDescent="0.25">
      <c r="A313" s="20"/>
      <c r="B313" s="20" t="s">
        <v>569</v>
      </c>
      <c r="C313" s="21" t="s">
        <v>24</v>
      </c>
      <c r="D313" s="47" t="s">
        <v>570</v>
      </c>
      <c r="E313" s="48"/>
      <c r="F313" s="48"/>
      <c r="G313" s="21"/>
      <c r="H313" s="22" t="s">
        <v>415</v>
      </c>
      <c r="I313" s="49">
        <v>1</v>
      </c>
      <c r="J313" s="50"/>
      <c r="K313" s="23">
        <f>ROUND(K324,2)</f>
        <v>0</v>
      </c>
      <c r="L313" s="21"/>
      <c r="M313" s="21"/>
      <c r="N313" s="21"/>
      <c r="O313" s="21"/>
      <c r="P313" s="21"/>
      <c r="Q313" s="21"/>
      <c r="R313" s="21"/>
      <c r="S313" s="21"/>
      <c r="T313" s="21"/>
      <c r="U313" s="21"/>
      <c r="V313" s="21"/>
      <c r="W313" s="21"/>
      <c r="X313" s="21"/>
      <c r="Y313" s="21"/>
      <c r="Z313" s="21"/>
      <c r="AA313" s="21"/>
    </row>
    <row r="314" spans="1:27" x14ac:dyDescent="0.25">
      <c r="B314" s="16" t="s">
        <v>416</v>
      </c>
    </row>
    <row r="315" spans="1:27" x14ac:dyDescent="0.25">
      <c r="B315" t="s">
        <v>511</v>
      </c>
      <c r="C315" t="s">
        <v>418</v>
      </c>
      <c r="D315" t="s">
        <v>512</v>
      </c>
      <c r="E315" s="24">
        <v>0.02</v>
      </c>
      <c r="F315" t="s">
        <v>420</v>
      </c>
      <c r="G315" t="s">
        <v>421</v>
      </c>
      <c r="H315" s="25"/>
      <c r="I315" t="s">
        <v>422</v>
      </c>
      <c r="J315" s="26">
        <f>ROUND(E315/I313* H315,5)</f>
        <v>0</v>
      </c>
      <c r="K315" s="27"/>
    </row>
    <row r="316" spans="1:27" x14ac:dyDescent="0.25">
      <c r="D316" s="28" t="s">
        <v>423</v>
      </c>
      <c r="E316" s="27"/>
      <c r="H316" s="27"/>
      <c r="K316" s="25">
        <f>SUM(J315:J315)</f>
        <v>0</v>
      </c>
    </row>
    <row r="317" spans="1:27" x14ac:dyDescent="0.25">
      <c r="B317" s="16" t="s">
        <v>428</v>
      </c>
      <c r="E317" s="27"/>
      <c r="H317" s="27"/>
      <c r="K317" s="27"/>
    </row>
    <row r="318" spans="1:27" x14ac:dyDescent="0.25">
      <c r="B318" t="s">
        <v>571</v>
      </c>
      <c r="C318" t="s">
        <v>24</v>
      </c>
      <c r="D318" t="s">
        <v>572</v>
      </c>
      <c r="E318" s="24">
        <v>1.05</v>
      </c>
      <c r="G318" t="s">
        <v>421</v>
      </c>
      <c r="H318" s="25"/>
      <c r="I318" t="s">
        <v>422</v>
      </c>
      <c r="J318" s="26">
        <f>ROUND(E318* H318,5)</f>
        <v>0</v>
      </c>
      <c r="K318" s="27"/>
    </row>
    <row r="319" spans="1:27" x14ac:dyDescent="0.25">
      <c r="D319" s="28" t="s">
        <v>436</v>
      </c>
      <c r="E319" s="27"/>
      <c r="H319" s="27"/>
      <c r="K319" s="25">
        <f>SUM(J318:J318)</f>
        <v>0</v>
      </c>
    </row>
    <row r="320" spans="1:27" x14ac:dyDescent="0.25">
      <c r="E320" s="27"/>
      <c r="H320" s="27"/>
      <c r="K320" s="27"/>
    </row>
    <row r="321" spans="1:27" x14ac:dyDescent="0.25">
      <c r="D321" s="28" t="s">
        <v>438</v>
      </c>
      <c r="E321" s="27"/>
      <c r="H321" s="27">
        <v>1.5</v>
      </c>
      <c r="I321" t="s">
        <v>439</v>
      </c>
      <c r="J321">
        <f>ROUND(H321/100*K316,5)</f>
        <v>0</v>
      </c>
      <c r="K321" s="27"/>
    </row>
    <row r="322" spans="1:27" x14ac:dyDescent="0.25">
      <c r="D322" s="28" t="s">
        <v>437</v>
      </c>
      <c r="E322" s="27"/>
      <c r="H322" s="27"/>
      <c r="K322" s="29">
        <f>SUM(J314:J321)</f>
        <v>0</v>
      </c>
    </row>
    <row r="323" spans="1:27" x14ac:dyDescent="0.25">
      <c r="D323" s="28" t="s">
        <v>486</v>
      </c>
      <c r="E323" s="27"/>
      <c r="H323" s="27">
        <v>3</v>
      </c>
      <c r="I323" t="s">
        <v>439</v>
      </c>
      <c r="K323" s="25">
        <f>ROUND(H323/100*K322,5)</f>
        <v>0</v>
      </c>
    </row>
    <row r="324" spans="1:27" x14ac:dyDescent="0.25">
      <c r="D324" s="28" t="s">
        <v>440</v>
      </c>
      <c r="E324" s="27"/>
      <c r="H324" s="27"/>
      <c r="K324" s="29">
        <f>SUM(K322:K323)</f>
        <v>0</v>
      </c>
    </row>
    <row r="326" spans="1:27" ht="45" customHeight="1" x14ac:dyDescent="0.25">
      <c r="A326" s="20"/>
      <c r="B326" s="20" t="s">
        <v>573</v>
      </c>
      <c r="C326" s="21" t="s">
        <v>42</v>
      </c>
      <c r="D326" s="47" t="s">
        <v>574</v>
      </c>
      <c r="E326" s="48"/>
      <c r="F326" s="48"/>
      <c r="G326" s="21"/>
      <c r="H326" s="22" t="s">
        <v>415</v>
      </c>
      <c r="I326" s="49">
        <v>1</v>
      </c>
      <c r="J326" s="50"/>
      <c r="K326" s="23">
        <f>ROUND(K338,2)</f>
        <v>0</v>
      </c>
      <c r="L326" s="21"/>
      <c r="M326" s="21"/>
      <c r="N326" s="21"/>
      <c r="O326" s="21"/>
      <c r="P326" s="21"/>
      <c r="Q326" s="21"/>
      <c r="R326" s="21"/>
      <c r="S326" s="21"/>
      <c r="T326" s="21"/>
      <c r="U326" s="21"/>
      <c r="V326" s="21"/>
      <c r="W326" s="21"/>
      <c r="X326" s="21"/>
      <c r="Y326" s="21"/>
      <c r="Z326" s="21"/>
      <c r="AA326" s="21"/>
    </row>
    <row r="327" spans="1:27" x14ac:dyDescent="0.25">
      <c r="B327" s="16" t="s">
        <v>416</v>
      </c>
    </row>
    <row r="328" spans="1:27" x14ac:dyDescent="0.25">
      <c r="B328" t="s">
        <v>459</v>
      </c>
      <c r="C328" t="s">
        <v>418</v>
      </c>
      <c r="D328" t="s">
        <v>460</v>
      </c>
      <c r="E328" s="24">
        <v>0.1</v>
      </c>
      <c r="F328" t="s">
        <v>420</v>
      </c>
      <c r="G328" t="s">
        <v>421</v>
      </c>
      <c r="H328" s="25"/>
      <c r="I328" t="s">
        <v>422</v>
      </c>
      <c r="J328" s="26">
        <f>ROUND(E328/I326* H328,5)</f>
        <v>0</v>
      </c>
      <c r="K328" s="27"/>
    </row>
    <row r="329" spans="1:27" x14ac:dyDescent="0.25">
      <c r="B329" t="s">
        <v>511</v>
      </c>
      <c r="C329" t="s">
        <v>418</v>
      </c>
      <c r="D329" t="s">
        <v>512</v>
      </c>
      <c r="E329" s="24">
        <v>0.03</v>
      </c>
      <c r="F329" t="s">
        <v>420</v>
      </c>
      <c r="G329" t="s">
        <v>421</v>
      </c>
      <c r="H329" s="25"/>
      <c r="I329" t="s">
        <v>422</v>
      </c>
      <c r="J329" s="26">
        <f>ROUND(E329/I326* H329,5)</f>
        <v>0</v>
      </c>
      <c r="K329" s="27"/>
    </row>
    <row r="330" spans="1:27" x14ac:dyDescent="0.25">
      <c r="D330" s="28" t="s">
        <v>423</v>
      </c>
      <c r="E330" s="27"/>
      <c r="H330" s="27"/>
      <c r="K330" s="25">
        <f>SUM(J328:J329)</f>
        <v>0</v>
      </c>
    </row>
    <row r="331" spans="1:27" x14ac:dyDescent="0.25">
      <c r="B331" s="16" t="s">
        <v>428</v>
      </c>
      <c r="E331" s="27"/>
      <c r="H331" s="27"/>
      <c r="K331" s="27"/>
    </row>
    <row r="332" spans="1:27" x14ac:dyDescent="0.25">
      <c r="B332" t="s">
        <v>575</v>
      </c>
      <c r="C332" t="s">
        <v>430</v>
      </c>
      <c r="D332" t="s">
        <v>576</v>
      </c>
      <c r="E332" s="24">
        <v>0.09</v>
      </c>
      <c r="G332" t="s">
        <v>421</v>
      </c>
      <c r="H332" s="25"/>
      <c r="I332" t="s">
        <v>422</v>
      </c>
      <c r="J332" s="26">
        <f>ROUND(E332* H332,5)</f>
        <v>0</v>
      </c>
      <c r="K332" s="27"/>
    </row>
    <row r="333" spans="1:27" x14ac:dyDescent="0.25">
      <c r="D333" s="28" t="s">
        <v>436</v>
      </c>
      <c r="E333" s="27"/>
      <c r="H333" s="27"/>
      <c r="K333" s="25">
        <f>SUM(J332:J332)</f>
        <v>0</v>
      </c>
    </row>
    <row r="334" spans="1:27" x14ac:dyDescent="0.25">
      <c r="E334" s="27"/>
      <c r="H334" s="27"/>
      <c r="K334" s="27"/>
    </row>
    <row r="335" spans="1:27" x14ac:dyDescent="0.25">
      <c r="D335" s="28" t="s">
        <v>438</v>
      </c>
      <c r="E335" s="27"/>
      <c r="H335" s="27">
        <v>1.5</v>
      </c>
      <c r="I335" t="s">
        <v>439</v>
      </c>
      <c r="J335">
        <f>ROUND(H335/100*K330,5)</f>
        <v>0</v>
      </c>
      <c r="K335" s="27"/>
    </row>
    <row r="336" spans="1:27" x14ac:dyDescent="0.25">
      <c r="D336" s="28" t="s">
        <v>437</v>
      </c>
      <c r="E336" s="27"/>
      <c r="H336" s="27"/>
      <c r="K336" s="29">
        <f>SUM(J327:J335)</f>
        <v>0</v>
      </c>
    </row>
    <row r="337" spans="1:27" x14ac:dyDescent="0.25">
      <c r="D337" s="28" t="s">
        <v>486</v>
      </c>
      <c r="E337" s="27"/>
      <c r="H337" s="27">
        <v>3</v>
      </c>
      <c r="I337" t="s">
        <v>439</v>
      </c>
      <c r="K337" s="25">
        <f>ROUND(H337/100*K336,5)</f>
        <v>0</v>
      </c>
    </row>
    <row r="338" spans="1:27" x14ac:dyDescent="0.25">
      <c r="D338" s="28" t="s">
        <v>440</v>
      </c>
      <c r="E338" s="27"/>
      <c r="H338" s="27"/>
      <c r="K338" s="29">
        <f>SUM(K336:K337)</f>
        <v>0</v>
      </c>
    </row>
    <row r="340" spans="1:27" ht="45" customHeight="1" x14ac:dyDescent="0.25">
      <c r="A340" s="20"/>
      <c r="B340" s="20" t="s">
        <v>577</v>
      </c>
      <c r="C340" s="21" t="s">
        <v>42</v>
      </c>
      <c r="D340" s="47" t="s">
        <v>578</v>
      </c>
      <c r="E340" s="48"/>
      <c r="F340" s="48"/>
      <c r="G340" s="21"/>
      <c r="H340" s="22" t="s">
        <v>415</v>
      </c>
      <c r="I340" s="49">
        <v>1</v>
      </c>
      <c r="J340" s="50"/>
      <c r="K340" s="23">
        <f>ROUND(K355,2)</f>
        <v>0</v>
      </c>
      <c r="L340" s="21"/>
      <c r="M340" s="21"/>
      <c r="N340" s="21"/>
      <c r="O340" s="21"/>
      <c r="P340" s="21"/>
      <c r="Q340" s="21"/>
      <c r="R340" s="21"/>
      <c r="S340" s="21"/>
      <c r="T340" s="21"/>
      <c r="U340" s="21"/>
      <c r="V340" s="21"/>
      <c r="W340" s="21"/>
      <c r="X340" s="21"/>
      <c r="Y340" s="21"/>
      <c r="Z340" s="21"/>
      <c r="AA340" s="21"/>
    </row>
    <row r="341" spans="1:27" x14ac:dyDescent="0.25">
      <c r="B341" s="16" t="s">
        <v>416</v>
      </c>
    </row>
    <row r="342" spans="1:27" x14ac:dyDescent="0.25">
      <c r="B342" t="s">
        <v>459</v>
      </c>
      <c r="C342" t="s">
        <v>418</v>
      </c>
      <c r="D342" t="s">
        <v>460</v>
      </c>
      <c r="E342" s="24">
        <v>0.25</v>
      </c>
      <c r="F342" t="s">
        <v>420</v>
      </c>
      <c r="G342" t="s">
        <v>421</v>
      </c>
      <c r="H342" s="25"/>
      <c r="I342" t="s">
        <v>422</v>
      </c>
      <c r="J342" s="26">
        <f>ROUND(E342/I340* H342,5)</f>
        <v>0</v>
      </c>
      <c r="K342" s="27"/>
    </row>
    <row r="343" spans="1:27" x14ac:dyDescent="0.25">
      <c r="B343" t="s">
        <v>511</v>
      </c>
      <c r="C343" t="s">
        <v>418</v>
      </c>
      <c r="D343" t="s">
        <v>512</v>
      </c>
      <c r="E343" s="24">
        <v>0.5</v>
      </c>
      <c r="F343" t="s">
        <v>420</v>
      </c>
      <c r="G343" t="s">
        <v>421</v>
      </c>
      <c r="H343" s="25"/>
      <c r="I343" t="s">
        <v>422</v>
      </c>
      <c r="J343" s="26">
        <f>ROUND(E343/I340* H343,5)</f>
        <v>0</v>
      </c>
      <c r="K343" s="27"/>
    </row>
    <row r="344" spans="1:27" x14ac:dyDescent="0.25">
      <c r="D344" s="28" t="s">
        <v>423</v>
      </c>
      <c r="E344" s="27"/>
      <c r="H344" s="27"/>
      <c r="K344" s="25">
        <f>SUM(J342:J343)</f>
        <v>0</v>
      </c>
    </row>
    <row r="345" spans="1:27" x14ac:dyDescent="0.25">
      <c r="B345" s="16" t="s">
        <v>428</v>
      </c>
      <c r="E345" s="27"/>
      <c r="H345" s="27"/>
      <c r="K345" s="27"/>
    </row>
    <row r="346" spans="1:27" x14ac:dyDescent="0.25">
      <c r="B346" t="s">
        <v>579</v>
      </c>
      <c r="C346" t="s">
        <v>69</v>
      </c>
      <c r="D346" t="s">
        <v>580</v>
      </c>
      <c r="E346" s="24">
        <v>12.137</v>
      </c>
      <c r="G346" t="s">
        <v>421</v>
      </c>
      <c r="H346" s="25"/>
      <c r="I346" t="s">
        <v>422</v>
      </c>
      <c r="J346" s="26">
        <f>ROUND(E346* H346,5)</f>
        <v>0</v>
      </c>
      <c r="K346" s="27"/>
    </row>
    <row r="347" spans="1:27" x14ac:dyDescent="0.25">
      <c r="D347" s="28" t="s">
        <v>436</v>
      </c>
      <c r="E347" s="27"/>
      <c r="H347" s="27"/>
      <c r="K347" s="25">
        <f>SUM(J346:J346)</f>
        <v>0</v>
      </c>
    </row>
    <row r="348" spans="1:27" x14ac:dyDescent="0.25">
      <c r="B348" s="16" t="s">
        <v>412</v>
      </c>
      <c r="E348" s="27"/>
      <c r="H348" s="27"/>
      <c r="K348" s="27"/>
    </row>
    <row r="349" spans="1:27" x14ac:dyDescent="0.25">
      <c r="B349" t="s">
        <v>441</v>
      </c>
      <c r="C349" t="s">
        <v>17</v>
      </c>
      <c r="D349" t="s">
        <v>442</v>
      </c>
      <c r="E349" s="24">
        <v>1.49E-2</v>
      </c>
      <c r="G349" t="s">
        <v>421</v>
      </c>
      <c r="H349" s="25"/>
      <c r="I349" t="s">
        <v>422</v>
      </c>
      <c r="J349" s="26">
        <f>ROUND(E349* H349,5)</f>
        <v>0</v>
      </c>
      <c r="K349" s="27"/>
    </row>
    <row r="350" spans="1:27" x14ac:dyDescent="0.25">
      <c r="D350" s="28" t="s">
        <v>581</v>
      </c>
      <c r="E350" s="27"/>
      <c r="H350" s="27"/>
      <c r="K350" s="25">
        <f>SUM(J349:J349)</f>
        <v>0</v>
      </c>
    </row>
    <row r="351" spans="1:27" x14ac:dyDescent="0.25">
      <c r="E351" s="27"/>
      <c r="H351" s="27"/>
      <c r="K351" s="27"/>
    </row>
    <row r="352" spans="1:27" x14ac:dyDescent="0.25">
      <c r="D352" s="28" t="s">
        <v>438</v>
      </c>
      <c r="E352" s="27"/>
      <c r="H352" s="27">
        <v>2.5</v>
      </c>
      <c r="I352" t="s">
        <v>439</v>
      </c>
      <c r="J352">
        <f>ROUND(H352/100*K344,5)</f>
        <v>0</v>
      </c>
      <c r="K352" s="27"/>
    </row>
    <row r="353" spans="1:27" x14ac:dyDescent="0.25">
      <c r="D353" s="28" t="s">
        <v>437</v>
      </c>
      <c r="E353" s="27"/>
      <c r="H353" s="27"/>
      <c r="K353" s="29">
        <f>SUM(J341:J352)</f>
        <v>0</v>
      </c>
    </row>
    <row r="354" spans="1:27" x14ac:dyDescent="0.25">
      <c r="D354" s="28" t="s">
        <v>486</v>
      </c>
      <c r="E354" s="27"/>
      <c r="H354" s="27">
        <v>3</v>
      </c>
      <c r="I354" t="s">
        <v>439</v>
      </c>
      <c r="K354" s="25">
        <f>ROUND(H354/100*K353,5)</f>
        <v>0</v>
      </c>
    </row>
    <row r="355" spans="1:27" x14ac:dyDescent="0.25">
      <c r="D355" s="28" t="s">
        <v>440</v>
      </c>
      <c r="E355" s="27"/>
      <c r="H355" s="27"/>
      <c r="K355" s="29">
        <f>SUM(K353:K354)</f>
        <v>0</v>
      </c>
    </row>
    <row r="357" spans="1:27" ht="45" customHeight="1" x14ac:dyDescent="0.25">
      <c r="A357" s="20"/>
      <c r="B357" s="20" t="s">
        <v>344</v>
      </c>
      <c r="C357" s="21" t="s">
        <v>42</v>
      </c>
      <c r="D357" s="47" t="s">
        <v>345</v>
      </c>
      <c r="E357" s="48"/>
      <c r="F357" s="48"/>
      <c r="G357" s="21"/>
      <c r="H357" s="22" t="s">
        <v>415</v>
      </c>
      <c r="I357" s="49">
        <v>1</v>
      </c>
      <c r="J357" s="50"/>
      <c r="K357" s="23">
        <f>ROUND(K378,2)</f>
        <v>0</v>
      </c>
      <c r="L357" s="21"/>
      <c r="M357" s="21"/>
      <c r="N357" s="21"/>
      <c r="O357" s="21"/>
      <c r="P357" s="21"/>
      <c r="Q357" s="21"/>
      <c r="R357" s="21"/>
      <c r="S357" s="21"/>
      <c r="T357" s="21"/>
      <c r="U357" s="21"/>
      <c r="V357" s="21"/>
      <c r="W357" s="21"/>
      <c r="X357" s="21"/>
      <c r="Y357" s="21"/>
      <c r="Z357" s="21"/>
      <c r="AA357" s="21"/>
    </row>
    <row r="358" spans="1:27" x14ac:dyDescent="0.25">
      <c r="B358" s="16" t="s">
        <v>416</v>
      </c>
    </row>
    <row r="359" spans="1:27" x14ac:dyDescent="0.25">
      <c r="B359" t="s">
        <v>565</v>
      </c>
      <c r="C359" t="s">
        <v>418</v>
      </c>
      <c r="D359" t="s">
        <v>566</v>
      </c>
      <c r="E359" s="24">
        <v>9.5000000000000001E-2</v>
      </c>
      <c r="F359" t="s">
        <v>420</v>
      </c>
      <c r="G359" t="s">
        <v>421</v>
      </c>
      <c r="H359" s="25"/>
      <c r="I359" t="s">
        <v>422</v>
      </c>
      <c r="J359" s="26">
        <f>ROUND(E359/I357* H359,5)</f>
        <v>0</v>
      </c>
      <c r="K359" s="27"/>
    </row>
    <row r="360" spans="1:27" x14ac:dyDescent="0.25">
      <c r="B360" t="s">
        <v>563</v>
      </c>
      <c r="C360" t="s">
        <v>418</v>
      </c>
      <c r="D360" t="s">
        <v>564</v>
      </c>
      <c r="E360" s="24">
        <v>9.5000000000000001E-2</v>
      </c>
      <c r="F360" t="s">
        <v>420</v>
      </c>
      <c r="G360" t="s">
        <v>421</v>
      </c>
      <c r="H360" s="25"/>
      <c r="I360" t="s">
        <v>422</v>
      </c>
      <c r="J360" s="26">
        <f>ROUND(E360/I357* H360,5)</f>
        <v>0</v>
      </c>
      <c r="K360" s="27"/>
    </row>
    <row r="361" spans="1:27" x14ac:dyDescent="0.25">
      <c r="D361" s="28" t="s">
        <v>423</v>
      </c>
      <c r="E361" s="27"/>
      <c r="H361" s="27"/>
      <c r="K361" s="25">
        <f>SUM(J359:J360)</f>
        <v>0</v>
      </c>
    </row>
    <row r="362" spans="1:27" x14ac:dyDescent="0.25">
      <c r="B362" s="16" t="s">
        <v>428</v>
      </c>
      <c r="E362" s="27"/>
      <c r="H362" s="27"/>
      <c r="K362" s="27"/>
    </row>
    <row r="363" spans="1:27" x14ac:dyDescent="0.25">
      <c r="B363" t="s">
        <v>582</v>
      </c>
      <c r="C363" t="s">
        <v>42</v>
      </c>
      <c r="D363" t="s">
        <v>583</v>
      </c>
      <c r="E363" s="24">
        <v>1.06</v>
      </c>
      <c r="G363" t="s">
        <v>421</v>
      </c>
      <c r="H363" s="25"/>
      <c r="I363" t="s">
        <v>422</v>
      </c>
      <c r="J363" s="26">
        <f t="shared" ref="J363:J372" si="1">ROUND(E363* H363,5)</f>
        <v>0</v>
      </c>
      <c r="K363" s="27"/>
    </row>
    <row r="364" spans="1:27" x14ac:dyDescent="0.25">
      <c r="B364" t="s">
        <v>584</v>
      </c>
      <c r="C364" t="s">
        <v>42</v>
      </c>
      <c r="D364" t="s">
        <v>585</v>
      </c>
      <c r="E364" s="24">
        <v>4</v>
      </c>
      <c r="G364" t="s">
        <v>421</v>
      </c>
      <c r="H364" s="25"/>
      <c r="I364" t="s">
        <v>422</v>
      </c>
      <c r="J364" s="26">
        <f t="shared" si="1"/>
        <v>0</v>
      </c>
      <c r="K364" s="27"/>
    </row>
    <row r="365" spans="1:27" x14ac:dyDescent="0.25">
      <c r="B365" t="s">
        <v>586</v>
      </c>
      <c r="C365" t="s">
        <v>69</v>
      </c>
      <c r="D365" t="s">
        <v>587</v>
      </c>
      <c r="E365" s="24">
        <v>12</v>
      </c>
      <c r="G365" t="s">
        <v>421</v>
      </c>
      <c r="H365" s="25"/>
      <c r="I365" t="s">
        <v>422</v>
      </c>
      <c r="J365" s="26">
        <f t="shared" si="1"/>
        <v>0</v>
      </c>
      <c r="K365" s="27"/>
    </row>
    <row r="366" spans="1:27" x14ac:dyDescent="0.25">
      <c r="B366" t="s">
        <v>588</v>
      </c>
      <c r="C366" t="s">
        <v>552</v>
      </c>
      <c r="D366" t="s">
        <v>589</v>
      </c>
      <c r="E366" s="24">
        <v>0.15</v>
      </c>
      <c r="G366" t="s">
        <v>421</v>
      </c>
      <c r="H366" s="25"/>
      <c r="I366" t="s">
        <v>422</v>
      </c>
      <c r="J366" s="26">
        <f t="shared" si="1"/>
        <v>0</v>
      </c>
      <c r="K366" s="27"/>
    </row>
    <row r="367" spans="1:27" x14ac:dyDescent="0.25">
      <c r="B367" t="s">
        <v>590</v>
      </c>
      <c r="C367" t="s">
        <v>552</v>
      </c>
      <c r="D367" t="s">
        <v>591</v>
      </c>
      <c r="E367" s="24">
        <v>0.3</v>
      </c>
      <c r="G367" t="s">
        <v>421</v>
      </c>
      <c r="H367" s="25"/>
      <c r="I367" t="s">
        <v>422</v>
      </c>
      <c r="J367" s="26">
        <f t="shared" si="1"/>
        <v>0</v>
      </c>
      <c r="K367" s="27"/>
    </row>
    <row r="368" spans="1:27" x14ac:dyDescent="0.25">
      <c r="B368" t="s">
        <v>592</v>
      </c>
      <c r="C368" t="s">
        <v>24</v>
      </c>
      <c r="D368" t="s">
        <v>593</v>
      </c>
      <c r="E368" s="24">
        <v>0.94</v>
      </c>
      <c r="G368" t="s">
        <v>421</v>
      </c>
      <c r="H368" s="25"/>
      <c r="I368" t="s">
        <v>422</v>
      </c>
      <c r="J368" s="26">
        <f t="shared" si="1"/>
        <v>0</v>
      </c>
      <c r="K368" s="27"/>
    </row>
    <row r="369" spans="1:27" x14ac:dyDescent="0.25">
      <c r="B369" t="s">
        <v>594</v>
      </c>
      <c r="C369" t="s">
        <v>24</v>
      </c>
      <c r="D369" t="s">
        <v>595</v>
      </c>
      <c r="E369" s="24">
        <v>4.8929999999999998</v>
      </c>
      <c r="G369" t="s">
        <v>421</v>
      </c>
      <c r="H369" s="25"/>
      <c r="I369" t="s">
        <v>422</v>
      </c>
      <c r="J369" s="26">
        <f t="shared" si="1"/>
        <v>0</v>
      </c>
      <c r="K369" s="27"/>
    </row>
    <row r="370" spans="1:27" x14ac:dyDescent="0.25">
      <c r="B370" t="s">
        <v>596</v>
      </c>
      <c r="C370" t="s">
        <v>94</v>
      </c>
      <c r="D370" t="s">
        <v>597</v>
      </c>
      <c r="E370" s="24">
        <v>0.8</v>
      </c>
      <c r="G370" t="s">
        <v>421</v>
      </c>
      <c r="H370" s="25"/>
      <c r="I370" t="s">
        <v>422</v>
      </c>
      <c r="J370" s="26">
        <f t="shared" si="1"/>
        <v>0</v>
      </c>
      <c r="K370" s="27"/>
    </row>
    <row r="371" spans="1:27" x14ac:dyDescent="0.25">
      <c r="B371" t="s">
        <v>598</v>
      </c>
      <c r="C371" t="s">
        <v>24</v>
      </c>
      <c r="D371" t="s">
        <v>599</v>
      </c>
      <c r="E371" s="24">
        <v>4</v>
      </c>
      <c r="G371" t="s">
        <v>421</v>
      </c>
      <c r="H371" s="25"/>
      <c r="I371" t="s">
        <v>422</v>
      </c>
      <c r="J371" s="26">
        <f t="shared" si="1"/>
        <v>0</v>
      </c>
      <c r="K371" s="27"/>
    </row>
    <row r="372" spans="1:27" x14ac:dyDescent="0.25">
      <c r="B372" t="s">
        <v>600</v>
      </c>
      <c r="C372" t="s">
        <v>24</v>
      </c>
      <c r="D372" t="s">
        <v>601</v>
      </c>
      <c r="E372" s="24">
        <v>1.9950000000000001</v>
      </c>
      <c r="G372" t="s">
        <v>421</v>
      </c>
      <c r="H372" s="25"/>
      <c r="I372" t="s">
        <v>422</v>
      </c>
      <c r="J372" s="26">
        <f t="shared" si="1"/>
        <v>0</v>
      </c>
      <c r="K372" s="27"/>
    </row>
    <row r="373" spans="1:27" x14ac:dyDescent="0.25">
      <c r="D373" s="28" t="s">
        <v>436</v>
      </c>
      <c r="E373" s="27"/>
      <c r="H373" s="27"/>
      <c r="K373" s="25">
        <f>SUM(J363:J372)</f>
        <v>0</v>
      </c>
    </row>
    <row r="374" spans="1:27" x14ac:dyDescent="0.25">
      <c r="E374" s="27"/>
      <c r="H374" s="27"/>
      <c r="K374" s="27"/>
    </row>
    <row r="375" spans="1:27" x14ac:dyDescent="0.25">
      <c r="D375" s="28" t="s">
        <v>438</v>
      </c>
      <c r="E375" s="27"/>
      <c r="H375" s="27">
        <v>1.5</v>
      </c>
      <c r="I375" t="s">
        <v>439</v>
      </c>
      <c r="J375">
        <f>ROUND(H375/100*K361,5)</f>
        <v>0</v>
      </c>
      <c r="K375" s="27"/>
    </row>
    <row r="376" spans="1:27" x14ac:dyDescent="0.25">
      <c r="D376" s="28" t="s">
        <v>437</v>
      </c>
      <c r="E376" s="27"/>
      <c r="H376" s="27"/>
      <c r="K376" s="29">
        <f>SUM(J358:J375)</f>
        <v>0</v>
      </c>
    </row>
    <row r="377" spans="1:27" x14ac:dyDescent="0.25">
      <c r="D377" s="28" t="s">
        <v>486</v>
      </c>
      <c r="E377" s="27"/>
      <c r="H377" s="27">
        <v>3</v>
      </c>
      <c r="I377" t="s">
        <v>439</v>
      </c>
      <c r="K377" s="25">
        <f>ROUND(H377/100*K376,5)</f>
        <v>0</v>
      </c>
    </row>
    <row r="378" spans="1:27" x14ac:dyDescent="0.25">
      <c r="D378" s="28" t="s">
        <v>440</v>
      </c>
      <c r="E378" s="27"/>
      <c r="H378" s="27"/>
      <c r="K378" s="29">
        <f>SUM(K376:K377)</f>
        <v>0</v>
      </c>
    </row>
    <row r="380" spans="1:27" ht="45" customHeight="1" x14ac:dyDescent="0.25">
      <c r="A380" s="20"/>
      <c r="B380" s="20" t="s">
        <v>602</v>
      </c>
      <c r="C380" s="21" t="s">
        <v>42</v>
      </c>
      <c r="D380" s="47" t="s">
        <v>603</v>
      </c>
      <c r="E380" s="48"/>
      <c r="F380" s="48"/>
      <c r="G380" s="21"/>
      <c r="H380" s="22" t="s">
        <v>415</v>
      </c>
      <c r="I380" s="49">
        <v>1</v>
      </c>
      <c r="J380" s="50"/>
      <c r="K380" s="23">
        <f>ROUND(K392,2)</f>
        <v>0</v>
      </c>
      <c r="L380" s="21"/>
      <c r="M380" s="21"/>
      <c r="N380" s="21"/>
      <c r="O380" s="21"/>
      <c r="P380" s="21"/>
      <c r="Q380" s="21"/>
      <c r="R380" s="21"/>
      <c r="S380" s="21"/>
      <c r="T380" s="21"/>
      <c r="U380" s="21"/>
      <c r="V380" s="21"/>
      <c r="W380" s="21"/>
      <c r="X380" s="21"/>
      <c r="Y380" s="21"/>
      <c r="Z380" s="21"/>
      <c r="AA380" s="21"/>
    </row>
    <row r="381" spans="1:27" x14ac:dyDescent="0.25">
      <c r="B381" s="16" t="s">
        <v>416</v>
      </c>
    </row>
    <row r="382" spans="1:27" x14ac:dyDescent="0.25">
      <c r="B382" t="s">
        <v>459</v>
      </c>
      <c r="C382" t="s">
        <v>418</v>
      </c>
      <c r="D382" t="s">
        <v>460</v>
      </c>
      <c r="E382" s="24">
        <v>0.15</v>
      </c>
      <c r="F382" t="s">
        <v>420</v>
      </c>
      <c r="G382" t="s">
        <v>421</v>
      </c>
      <c r="H382" s="25"/>
      <c r="I382" t="s">
        <v>422</v>
      </c>
      <c r="J382" s="26">
        <f>ROUND(E382/I380* H382,5)</f>
        <v>0</v>
      </c>
      <c r="K382" s="27"/>
    </row>
    <row r="383" spans="1:27" x14ac:dyDescent="0.25">
      <c r="B383" t="s">
        <v>565</v>
      </c>
      <c r="C383" t="s">
        <v>418</v>
      </c>
      <c r="D383" t="s">
        <v>566</v>
      </c>
      <c r="E383" s="24">
        <v>0.15</v>
      </c>
      <c r="F383" t="s">
        <v>420</v>
      </c>
      <c r="G383" t="s">
        <v>421</v>
      </c>
      <c r="H383" s="25"/>
      <c r="I383" t="s">
        <v>422</v>
      </c>
      <c r="J383" s="26">
        <f>ROUND(E383/I380* H383,5)</f>
        <v>0</v>
      </c>
      <c r="K383" s="27"/>
    </row>
    <row r="384" spans="1:27" x14ac:dyDescent="0.25">
      <c r="D384" s="28" t="s">
        <v>423</v>
      </c>
      <c r="E384" s="27"/>
      <c r="H384" s="27"/>
      <c r="K384" s="25">
        <f>SUM(J382:J383)</f>
        <v>0</v>
      </c>
    </row>
    <row r="385" spans="1:27" x14ac:dyDescent="0.25">
      <c r="B385" s="16" t="s">
        <v>428</v>
      </c>
      <c r="E385" s="27"/>
      <c r="H385" s="27"/>
      <c r="K385" s="27"/>
    </row>
    <row r="386" spans="1:27" x14ac:dyDescent="0.25">
      <c r="B386" t="s">
        <v>455</v>
      </c>
      <c r="C386" t="s">
        <v>94</v>
      </c>
      <c r="D386" t="s">
        <v>456</v>
      </c>
      <c r="E386" s="24">
        <v>2.2000000000000002</v>
      </c>
      <c r="G386" t="s">
        <v>421</v>
      </c>
      <c r="H386" s="25"/>
      <c r="I386" t="s">
        <v>422</v>
      </c>
      <c r="J386" s="26">
        <f>ROUND(E386* H386,5)</f>
        <v>0</v>
      </c>
      <c r="K386" s="27"/>
    </row>
    <row r="387" spans="1:27" x14ac:dyDescent="0.25">
      <c r="D387" s="28" t="s">
        <v>436</v>
      </c>
      <c r="E387" s="27"/>
      <c r="H387" s="27"/>
      <c r="K387" s="25">
        <f>SUM(J386:J386)</f>
        <v>0</v>
      </c>
    </row>
    <row r="388" spans="1:27" x14ac:dyDescent="0.25">
      <c r="E388" s="27"/>
      <c r="H388" s="27"/>
      <c r="K388" s="27"/>
    </row>
    <row r="389" spans="1:27" x14ac:dyDescent="0.25">
      <c r="D389" s="28" t="s">
        <v>438</v>
      </c>
      <c r="E389" s="27"/>
      <c r="H389" s="27">
        <v>1.5</v>
      </c>
      <c r="I389" t="s">
        <v>439</v>
      </c>
      <c r="J389">
        <f>ROUND(H389/100*K384,5)</f>
        <v>0</v>
      </c>
      <c r="K389" s="27"/>
    </row>
    <row r="390" spans="1:27" x14ac:dyDescent="0.25">
      <c r="D390" s="28" t="s">
        <v>437</v>
      </c>
      <c r="E390" s="27"/>
      <c r="H390" s="27"/>
      <c r="K390" s="29">
        <f>SUM(J381:J389)</f>
        <v>0</v>
      </c>
    </row>
    <row r="391" spans="1:27" x14ac:dyDescent="0.25">
      <c r="D391" s="28" t="s">
        <v>486</v>
      </c>
      <c r="E391" s="27"/>
      <c r="H391" s="27">
        <v>3</v>
      </c>
      <c r="I391" t="s">
        <v>439</v>
      </c>
      <c r="K391" s="25">
        <f>ROUND(H391/100*K390,5)</f>
        <v>0</v>
      </c>
    </row>
    <row r="392" spans="1:27" x14ac:dyDescent="0.25">
      <c r="D392" s="28" t="s">
        <v>440</v>
      </c>
      <c r="E392" s="27"/>
      <c r="H392" s="27"/>
      <c r="K392" s="29">
        <f>SUM(K390:K391)</f>
        <v>0</v>
      </c>
    </row>
    <row r="394" spans="1:27" ht="45" customHeight="1" x14ac:dyDescent="0.25">
      <c r="A394" s="20"/>
      <c r="B394" s="20" t="s">
        <v>604</v>
      </c>
      <c r="C394" s="21" t="s">
        <v>42</v>
      </c>
      <c r="D394" s="47" t="s">
        <v>605</v>
      </c>
      <c r="E394" s="48"/>
      <c r="F394" s="48"/>
      <c r="G394" s="21"/>
      <c r="H394" s="22" t="s">
        <v>415</v>
      </c>
      <c r="I394" s="49">
        <v>1</v>
      </c>
      <c r="J394" s="50"/>
      <c r="K394" s="23">
        <f>ROUND(K406,2)</f>
        <v>0</v>
      </c>
      <c r="L394" s="21"/>
      <c r="M394" s="21"/>
      <c r="N394" s="21"/>
      <c r="O394" s="21"/>
      <c r="P394" s="21"/>
      <c r="Q394" s="21"/>
      <c r="R394" s="21"/>
      <c r="S394" s="21"/>
      <c r="T394" s="21"/>
      <c r="U394" s="21"/>
      <c r="V394" s="21"/>
      <c r="W394" s="21"/>
      <c r="X394" s="21"/>
      <c r="Y394" s="21"/>
      <c r="Z394" s="21"/>
      <c r="AA394" s="21"/>
    </row>
    <row r="395" spans="1:27" x14ac:dyDescent="0.25">
      <c r="B395" s="16" t="s">
        <v>416</v>
      </c>
    </row>
    <row r="396" spans="1:27" x14ac:dyDescent="0.25">
      <c r="B396" t="s">
        <v>565</v>
      </c>
      <c r="C396" t="s">
        <v>418</v>
      </c>
      <c r="D396" t="s">
        <v>566</v>
      </c>
      <c r="E396" s="24">
        <v>0.04</v>
      </c>
      <c r="F396" t="s">
        <v>420</v>
      </c>
      <c r="G396" t="s">
        <v>421</v>
      </c>
      <c r="H396" s="25"/>
      <c r="I396" t="s">
        <v>422</v>
      </c>
      <c r="J396" s="26">
        <f>ROUND(E396/I394* H396,5)</f>
        <v>0</v>
      </c>
      <c r="K396" s="27"/>
    </row>
    <row r="397" spans="1:27" x14ac:dyDescent="0.25">
      <c r="B397" t="s">
        <v>563</v>
      </c>
      <c r="C397" t="s">
        <v>418</v>
      </c>
      <c r="D397" t="s">
        <v>564</v>
      </c>
      <c r="E397" s="24">
        <v>0.02</v>
      </c>
      <c r="F397" t="s">
        <v>420</v>
      </c>
      <c r="G397" t="s">
        <v>421</v>
      </c>
      <c r="H397" s="25"/>
      <c r="I397" t="s">
        <v>422</v>
      </c>
      <c r="J397" s="26">
        <f>ROUND(E397/I394* H397,5)</f>
        <v>0</v>
      </c>
      <c r="K397" s="27"/>
    </row>
    <row r="398" spans="1:27" x14ac:dyDescent="0.25">
      <c r="D398" s="28" t="s">
        <v>423</v>
      </c>
      <c r="E398" s="27"/>
      <c r="H398" s="27"/>
      <c r="K398" s="25">
        <f>SUM(J396:J397)</f>
        <v>0</v>
      </c>
    </row>
    <row r="399" spans="1:27" x14ac:dyDescent="0.25">
      <c r="B399" s="16" t="s">
        <v>428</v>
      </c>
      <c r="E399" s="27"/>
      <c r="H399" s="27"/>
      <c r="K399" s="27"/>
    </row>
    <row r="400" spans="1:27" x14ac:dyDescent="0.25">
      <c r="B400" t="s">
        <v>606</v>
      </c>
      <c r="C400" t="s">
        <v>42</v>
      </c>
      <c r="D400" t="s">
        <v>607</v>
      </c>
      <c r="E400" s="24">
        <v>1.1000000000000001</v>
      </c>
      <c r="G400" t="s">
        <v>421</v>
      </c>
      <c r="H400" s="25"/>
      <c r="I400" t="s">
        <v>422</v>
      </c>
      <c r="J400" s="26">
        <f>ROUND(E400* H400,5)</f>
        <v>0</v>
      </c>
      <c r="K400" s="27"/>
    </row>
    <row r="401" spans="1:27" x14ac:dyDescent="0.25">
      <c r="D401" s="28" t="s">
        <v>436</v>
      </c>
      <c r="E401" s="27"/>
      <c r="H401" s="27"/>
      <c r="K401" s="25">
        <f>SUM(J400:J400)</f>
        <v>0</v>
      </c>
    </row>
    <row r="402" spans="1:27" x14ac:dyDescent="0.25">
      <c r="E402" s="27"/>
      <c r="H402" s="27"/>
      <c r="K402" s="27"/>
    </row>
    <row r="403" spans="1:27" x14ac:dyDescent="0.25">
      <c r="D403" s="28" t="s">
        <v>438</v>
      </c>
      <c r="E403" s="27"/>
      <c r="H403" s="27">
        <v>1.5</v>
      </c>
      <c r="I403" t="s">
        <v>439</v>
      </c>
      <c r="J403">
        <f>ROUND(H403/100*K398,5)</f>
        <v>0</v>
      </c>
      <c r="K403" s="27"/>
    </row>
    <row r="404" spans="1:27" x14ac:dyDescent="0.25">
      <c r="D404" s="28" t="s">
        <v>437</v>
      </c>
      <c r="E404" s="27"/>
      <c r="H404" s="27"/>
      <c r="K404" s="29">
        <f>SUM(J395:J403)</f>
        <v>0</v>
      </c>
    </row>
    <row r="405" spans="1:27" x14ac:dyDescent="0.25">
      <c r="D405" s="28" t="s">
        <v>486</v>
      </c>
      <c r="E405" s="27"/>
      <c r="H405" s="27">
        <v>3</v>
      </c>
      <c r="I405" t="s">
        <v>439</v>
      </c>
      <c r="K405" s="25">
        <f>ROUND(H405/100*K404,5)</f>
        <v>0</v>
      </c>
    </row>
    <row r="406" spans="1:27" x14ac:dyDescent="0.25">
      <c r="D406" s="28" t="s">
        <v>440</v>
      </c>
      <c r="E406" s="27"/>
      <c r="H406" s="27"/>
      <c r="K406" s="29">
        <f>SUM(K404:K405)</f>
        <v>0</v>
      </c>
    </row>
    <row r="408" spans="1:27" ht="45" customHeight="1" x14ac:dyDescent="0.25">
      <c r="A408" s="20"/>
      <c r="B408" s="20" t="s">
        <v>608</v>
      </c>
      <c r="C408" s="21" t="s">
        <v>42</v>
      </c>
      <c r="D408" s="47" t="s">
        <v>609</v>
      </c>
      <c r="E408" s="48"/>
      <c r="F408" s="48"/>
      <c r="G408" s="21"/>
      <c r="H408" s="22" t="s">
        <v>415</v>
      </c>
      <c r="I408" s="49">
        <v>1</v>
      </c>
      <c r="J408" s="50"/>
      <c r="K408" s="23">
        <f>ROUND(K420,2)</f>
        <v>0</v>
      </c>
      <c r="L408" s="21"/>
      <c r="M408" s="21"/>
      <c r="N408" s="21"/>
      <c r="O408" s="21"/>
      <c r="P408" s="21"/>
      <c r="Q408" s="21"/>
      <c r="R408" s="21"/>
      <c r="S408" s="21"/>
      <c r="T408" s="21"/>
      <c r="U408" s="21"/>
      <c r="V408" s="21"/>
      <c r="W408" s="21"/>
      <c r="X408" s="21"/>
      <c r="Y408" s="21"/>
      <c r="Z408" s="21"/>
      <c r="AA408" s="21"/>
    </row>
    <row r="409" spans="1:27" x14ac:dyDescent="0.25">
      <c r="B409" s="16" t="s">
        <v>416</v>
      </c>
    </row>
    <row r="410" spans="1:27" x14ac:dyDescent="0.25">
      <c r="B410" t="s">
        <v>565</v>
      </c>
      <c r="C410" t="s">
        <v>418</v>
      </c>
      <c r="D410" t="s">
        <v>566</v>
      </c>
      <c r="E410" s="24">
        <v>0.04</v>
      </c>
      <c r="F410" t="s">
        <v>420</v>
      </c>
      <c r="G410" t="s">
        <v>421</v>
      </c>
      <c r="H410" s="25"/>
      <c r="I410" t="s">
        <v>422</v>
      </c>
      <c r="J410" s="26">
        <f>ROUND(E410/I408* H410,5)</f>
        <v>0</v>
      </c>
      <c r="K410" s="27"/>
    </row>
    <row r="411" spans="1:27" x14ac:dyDescent="0.25">
      <c r="B411" t="s">
        <v>563</v>
      </c>
      <c r="C411" t="s">
        <v>418</v>
      </c>
      <c r="D411" t="s">
        <v>564</v>
      </c>
      <c r="E411" s="24">
        <v>0.02</v>
      </c>
      <c r="F411" t="s">
        <v>420</v>
      </c>
      <c r="G411" t="s">
        <v>421</v>
      </c>
      <c r="H411" s="25"/>
      <c r="I411" t="s">
        <v>422</v>
      </c>
      <c r="J411" s="26">
        <f>ROUND(E411/I408* H411,5)</f>
        <v>0</v>
      </c>
      <c r="K411" s="27"/>
    </row>
    <row r="412" spans="1:27" x14ac:dyDescent="0.25">
      <c r="D412" s="28" t="s">
        <v>423</v>
      </c>
      <c r="E412" s="27"/>
      <c r="H412" s="27"/>
      <c r="K412" s="25">
        <f>SUM(J410:J411)</f>
        <v>0</v>
      </c>
    </row>
    <row r="413" spans="1:27" x14ac:dyDescent="0.25">
      <c r="B413" s="16" t="s">
        <v>428</v>
      </c>
      <c r="E413" s="27"/>
      <c r="H413" s="27"/>
      <c r="K413" s="27"/>
    </row>
    <row r="414" spans="1:27" x14ac:dyDescent="0.25">
      <c r="B414" t="s">
        <v>610</v>
      </c>
      <c r="C414" t="s">
        <v>42</v>
      </c>
      <c r="D414" t="s">
        <v>611</v>
      </c>
      <c r="E414" s="24">
        <v>1.1000000000000001</v>
      </c>
      <c r="G414" t="s">
        <v>421</v>
      </c>
      <c r="H414" s="25"/>
      <c r="I414" t="s">
        <v>422</v>
      </c>
      <c r="J414" s="26">
        <f>ROUND(E414* H414,5)</f>
        <v>0</v>
      </c>
      <c r="K414" s="27"/>
    </row>
    <row r="415" spans="1:27" x14ac:dyDescent="0.25">
      <c r="D415" s="28" t="s">
        <v>436</v>
      </c>
      <c r="E415" s="27"/>
      <c r="H415" s="27"/>
      <c r="K415" s="25">
        <f>SUM(J414:J414)</f>
        <v>0</v>
      </c>
    </row>
    <row r="416" spans="1:27" x14ac:dyDescent="0.25">
      <c r="E416" s="27"/>
      <c r="H416" s="27"/>
      <c r="K416" s="27"/>
    </row>
    <row r="417" spans="1:27" x14ac:dyDescent="0.25">
      <c r="D417" s="28" t="s">
        <v>438</v>
      </c>
      <c r="E417" s="27"/>
      <c r="H417" s="27">
        <v>1.5</v>
      </c>
      <c r="I417" t="s">
        <v>439</v>
      </c>
      <c r="J417">
        <f>ROUND(H417/100*K412,5)</f>
        <v>0</v>
      </c>
      <c r="K417" s="27"/>
    </row>
    <row r="418" spans="1:27" x14ac:dyDescent="0.25">
      <c r="D418" s="28" t="s">
        <v>437</v>
      </c>
      <c r="E418" s="27"/>
      <c r="H418" s="27"/>
      <c r="K418" s="29">
        <f>SUM(J409:J417)</f>
        <v>0</v>
      </c>
    </row>
    <row r="419" spans="1:27" x14ac:dyDescent="0.25">
      <c r="D419" s="28" t="s">
        <v>486</v>
      </c>
      <c r="E419" s="27"/>
      <c r="H419" s="27">
        <v>3</v>
      </c>
      <c r="I419" t="s">
        <v>439</v>
      </c>
      <c r="K419" s="25">
        <f>ROUND(H419/100*K418,5)</f>
        <v>0</v>
      </c>
    </row>
    <row r="420" spans="1:27" x14ac:dyDescent="0.25">
      <c r="D420" s="28" t="s">
        <v>440</v>
      </c>
      <c r="E420" s="27"/>
      <c r="H420" s="27"/>
      <c r="K420" s="29">
        <f>SUM(K418:K419)</f>
        <v>0</v>
      </c>
    </row>
    <row r="422" spans="1:27" ht="45" customHeight="1" x14ac:dyDescent="0.25">
      <c r="A422" s="20"/>
      <c r="B422" s="20" t="s">
        <v>612</v>
      </c>
      <c r="C422" s="21" t="s">
        <v>42</v>
      </c>
      <c r="D422" s="47" t="s">
        <v>613</v>
      </c>
      <c r="E422" s="48"/>
      <c r="F422" s="48"/>
      <c r="G422" s="21"/>
      <c r="H422" s="22" t="s">
        <v>415</v>
      </c>
      <c r="I422" s="49">
        <v>1</v>
      </c>
      <c r="J422" s="50"/>
      <c r="K422" s="23">
        <f>ROUND(K434,2)</f>
        <v>0</v>
      </c>
      <c r="L422" s="21"/>
      <c r="M422" s="21"/>
      <c r="N422" s="21"/>
      <c r="O422" s="21"/>
      <c r="P422" s="21"/>
      <c r="Q422" s="21"/>
      <c r="R422" s="21"/>
      <c r="S422" s="21"/>
      <c r="T422" s="21"/>
      <c r="U422" s="21"/>
      <c r="V422" s="21"/>
      <c r="W422" s="21"/>
      <c r="X422" s="21"/>
      <c r="Y422" s="21"/>
      <c r="Z422" s="21"/>
      <c r="AA422" s="21"/>
    </row>
    <row r="423" spans="1:27" x14ac:dyDescent="0.25">
      <c r="B423" s="16" t="s">
        <v>416</v>
      </c>
    </row>
    <row r="424" spans="1:27" x14ac:dyDescent="0.25">
      <c r="B424" t="s">
        <v>565</v>
      </c>
      <c r="C424" t="s">
        <v>418</v>
      </c>
      <c r="D424" t="s">
        <v>566</v>
      </c>
      <c r="E424" s="24">
        <v>0.03</v>
      </c>
      <c r="F424" t="s">
        <v>420</v>
      </c>
      <c r="G424" t="s">
        <v>421</v>
      </c>
      <c r="H424" s="25"/>
      <c r="I424" t="s">
        <v>422</v>
      </c>
      <c r="J424" s="26">
        <f>ROUND(E424/I422* H424,5)</f>
        <v>0</v>
      </c>
      <c r="K424" s="27"/>
    </row>
    <row r="425" spans="1:27" x14ac:dyDescent="0.25">
      <c r="B425" t="s">
        <v>563</v>
      </c>
      <c r="C425" t="s">
        <v>418</v>
      </c>
      <c r="D425" t="s">
        <v>564</v>
      </c>
      <c r="E425" s="24">
        <v>1.4999999999999999E-2</v>
      </c>
      <c r="F425" t="s">
        <v>420</v>
      </c>
      <c r="G425" t="s">
        <v>421</v>
      </c>
      <c r="H425" s="25"/>
      <c r="I425" t="s">
        <v>422</v>
      </c>
      <c r="J425" s="26">
        <f>ROUND(E425/I422* H425,5)</f>
        <v>0</v>
      </c>
      <c r="K425" s="27"/>
    </row>
    <row r="426" spans="1:27" x14ac:dyDescent="0.25">
      <c r="D426" s="28" t="s">
        <v>423</v>
      </c>
      <c r="E426" s="27"/>
      <c r="H426" s="27"/>
      <c r="K426" s="25">
        <f>SUM(J424:J425)</f>
        <v>0</v>
      </c>
    </row>
    <row r="427" spans="1:27" x14ac:dyDescent="0.25">
      <c r="B427" s="16" t="s">
        <v>428</v>
      </c>
      <c r="E427" s="27"/>
      <c r="H427" s="27"/>
      <c r="K427" s="27"/>
    </row>
    <row r="428" spans="1:27" x14ac:dyDescent="0.25">
      <c r="B428" t="s">
        <v>614</v>
      </c>
      <c r="C428" t="s">
        <v>42</v>
      </c>
      <c r="D428" t="s">
        <v>615</v>
      </c>
      <c r="E428" s="24">
        <v>1.1000000000000001</v>
      </c>
      <c r="G428" t="s">
        <v>421</v>
      </c>
      <c r="H428" s="25"/>
      <c r="I428" t="s">
        <v>422</v>
      </c>
      <c r="J428" s="26">
        <f>ROUND(E428* H428,5)</f>
        <v>0</v>
      </c>
      <c r="K428" s="27"/>
    </row>
    <row r="429" spans="1:27" x14ac:dyDescent="0.25">
      <c r="D429" s="28" t="s">
        <v>436</v>
      </c>
      <c r="E429" s="27"/>
      <c r="H429" s="27"/>
      <c r="K429" s="25">
        <f>SUM(J428:J428)</f>
        <v>0</v>
      </c>
    </row>
    <row r="430" spans="1:27" x14ac:dyDescent="0.25">
      <c r="E430" s="27"/>
      <c r="H430" s="27"/>
      <c r="K430" s="27"/>
    </row>
    <row r="431" spans="1:27" x14ac:dyDescent="0.25">
      <c r="D431" s="28" t="s">
        <v>438</v>
      </c>
      <c r="E431" s="27"/>
      <c r="H431" s="27">
        <v>1.5</v>
      </c>
      <c r="I431" t="s">
        <v>439</v>
      </c>
      <c r="J431">
        <f>ROUND(H431/100*K426,5)</f>
        <v>0</v>
      </c>
      <c r="K431" s="27"/>
    </row>
    <row r="432" spans="1:27" x14ac:dyDescent="0.25">
      <c r="D432" s="28" t="s">
        <v>437</v>
      </c>
      <c r="E432" s="27"/>
      <c r="H432" s="27"/>
      <c r="K432" s="29">
        <f>SUM(J423:J431)</f>
        <v>0</v>
      </c>
    </row>
    <row r="433" spans="1:27" x14ac:dyDescent="0.25">
      <c r="D433" s="28" t="s">
        <v>486</v>
      </c>
      <c r="E433" s="27"/>
      <c r="H433" s="27">
        <v>3</v>
      </c>
      <c r="I433" t="s">
        <v>439</v>
      </c>
      <c r="K433" s="25">
        <f>ROUND(H433/100*K432,5)</f>
        <v>0</v>
      </c>
    </row>
    <row r="434" spans="1:27" x14ac:dyDescent="0.25">
      <c r="D434" s="28" t="s">
        <v>440</v>
      </c>
      <c r="E434" s="27"/>
      <c r="H434" s="27"/>
      <c r="K434" s="29">
        <f>SUM(K432:K433)</f>
        <v>0</v>
      </c>
    </row>
    <row r="436" spans="1:27" ht="45" customHeight="1" x14ac:dyDescent="0.25">
      <c r="A436" s="20"/>
      <c r="B436" s="20" t="s">
        <v>616</v>
      </c>
      <c r="C436" s="21" t="s">
        <v>24</v>
      </c>
      <c r="D436" s="47" t="s">
        <v>617</v>
      </c>
      <c r="E436" s="48"/>
      <c r="F436" s="48"/>
      <c r="G436" s="21"/>
      <c r="H436" s="22" t="s">
        <v>415</v>
      </c>
      <c r="I436" s="49">
        <v>1</v>
      </c>
      <c r="J436" s="50"/>
      <c r="K436" s="23">
        <f>ROUND(K449,2)</f>
        <v>0</v>
      </c>
      <c r="L436" s="21"/>
      <c r="M436" s="21"/>
      <c r="N436" s="21"/>
      <c r="O436" s="21"/>
      <c r="P436" s="21"/>
      <c r="Q436" s="21"/>
      <c r="R436" s="21"/>
      <c r="S436" s="21"/>
      <c r="T436" s="21"/>
      <c r="U436" s="21"/>
      <c r="V436" s="21"/>
      <c r="W436" s="21"/>
      <c r="X436" s="21"/>
      <c r="Y436" s="21"/>
      <c r="Z436" s="21"/>
      <c r="AA436" s="21"/>
    </row>
    <row r="437" spans="1:27" x14ac:dyDescent="0.25">
      <c r="B437" s="16" t="s">
        <v>416</v>
      </c>
    </row>
    <row r="438" spans="1:27" x14ac:dyDescent="0.25">
      <c r="B438" t="s">
        <v>618</v>
      </c>
      <c r="C438" t="s">
        <v>418</v>
      </c>
      <c r="D438" t="s">
        <v>619</v>
      </c>
      <c r="E438" s="24">
        <v>0.2</v>
      </c>
      <c r="F438" t="s">
        <v>420</v>
      </c>
      <c r="G438" t="s">
        <v>421</v>
      </c>
      <c r="H438" s="25"/>
      <c r="I438" t="s">
        <v>422</v>
      </c>
      <c r="J438" s="26">
        <f>ROUND(E438/I436* H438,5)</f>
        <v>0</v>
      </c>
      <c r="K438" s="27"/>
    </row>
    <row r="439" spans="1:27" x14ac:dyDescent="0.25">
      <c r="B439" t="s">
        <v>620</v>
      </c>
      <c r="C439" t="s">
        <v>418</v>
      </c>
      <c r="D439" t="s">
        <v>621</v>
      </c>
      <c r="E439" s="24">
        <v>0.2</v>
      </c>
      <c r="F439" t="s">
        <v>420</v>
      </c>
      <c r="G439" t="s">
        <v>421</v>
      </c>
      <c r="H439" s="25"/>
      <c r="I439" t="s">
        <v>422</v>
      </c>
      <c r="J439" s="26">
        <f>ROUND(E439/I436* H439,5)</f>
        <v>0</v>
      </c>
      <c r="K439" s="27"/>
    </row>
    <row r="440" spans="1:27" x14ac:dyDescent="0.25">
      <c r="D440" s="28" t="s">
        <v>423</v>
      </c>
      <c r="E440" s="27"/>
      <c r="H440" s="27"/>
      <c r="K440" s="25">
        <f>SUM(J438:J439)</f>
        <v>0</v>
      </c>
    </row>
    <row r="441" spans="1:27" x14ac:dyDescent="0.25">
      <c r="B441" s="16" t="s">
        <v>428</v>
      </c>
      <c r="E441" s="27"/>
      <c r="H441" s="27"/>
      <c r="K441" s="27"/>
    </row>
    <row r="442" spans="1:27" x14ac:dyDescent="0.25">
      <c r="B442" t="s">
        <v>622</v>
      </c>
      <c r="C442" t="s">
        <v>24</v>
      </c>
      <c r="D442" t="s">
        <v>623</v>
      </c>
      <c r="E442" s="24">
        <v>1.05</v>
      </c>
      <c r="G442" t="s">
        <v>421</v>
      </c>
      <c r="H442" s="25"/>
      <c r="I442" t="s">
        <v>422</v>
      </c>
      <c r="J442" s="26">
        <f>ROUND(E442* H442,5)</f>
        <v>0</v>
      </c>
      <c r="K442" s="27"/>
    </row>
    <row r="443" spans="1:27" x14ac:dyDescent="0.25">
      <c r="B443" t="s">
        <v>624</v>
      </c>
      <c r="C443" t="s">
        <v>69</v>
      </c>
      <c r="D443" t="s">
        <v>625</v>
      </c>
      <c r="E443" s="24">
        <v>3</v>
      </c>
      <c r="G443" t="s">
        <v>421</v>
      </c>
      <c r="H443" s="25"/>
      <c r="I443" t="s">
        <v>422</v>
      </c>
      <c r="J443" s="26">
        <f>ROUND(E443* H443,5)</f>
        <v>0</v>
      </c>
      <c r="K443" s="27"/>
    </row>
    <row r="444" spans="1:27" x14ac:dyDescent="0.25">
      <c r="D444" s="28" t="s">
        <v>436</v>
      </c>
      <c r="E444" s="27"/>
      <c r="H444" s="27"/>
      <c r="K444" s="25">
        <f>SUM(J442:J443)</f>
        <v>0</v>
      </c>
    </row>
    <row r="445" spans="1:27" x14ac:dyDescent="0.25">
      <c r="E445" s="27"/>
      <c r="H445" s="27"/>
      <c r="K445" s="27"/>
    </row>
    <row r="446" spans="1:27" x14ac:dyDescent="0.25">
      <c r="D446" s="28" t="s">
        <v>438</v>
      </c>
      <c r="E446" s="27"/>
      <c r="H446" s="27">
        <v>1.5</v>
      </c>
      <c r="I446" t="s">
        <v>439</v>
      </c>
      <c r="J446">
        <f>ROUND(H446/100*K440,5)</f>
        <v>0</v>
      </c>
      <c r="K446" s="27"/>
    </row>
    <row r="447" spans="1:27" x14ac:dyDescent="0.25">
      <c r="D447" s="28" t="s">
        <v>437</v>
      </c>
      <c r="E447" s="27"/>
      <c r="H447" s="27"/>
      <c r="K447" s="29">
        <f>SUM(J437:J446)</f>
        <v>0</v>
      </c>
    </row>
    <row r="448" spans="1:27" x14ac:dyDescent="0.25">
      <c r="D448" s="28" t="s">
        <v>486</v>
      </c>
      <c r="E448" s="27"/>
      <c r="H448" s="27">
        <v>3</v>
      </c>
      <c r="I448" t="s">
        <v>439</v>
      </c>
      <c r="K448" s="25">
        <f>ROUND(H448/100*K447,5)</f>
        <v>0</v>
      </c>
    </row>
    <row r="449" spans="1:27" x14ac:dyDescent="0.25">
      <c r="D449" s="28" t="s">
        <v>440</v>
      </c>
      <c r="E449" s="27"/>
      <c r="H449" s="27"/>
      <c r="K449" s="29">
        <f>SUM(K447:K448)</f>
        <v>0</v>
      </c>
    </row>
    <row r="451" spans="1:27" ht="45" customHeight="1" x14ac:dyDescent="0.25">
      <c r="A451" s="20"/>
      <c r="B451" s="20" t="s">
        <v>626</v>
      </c>
      <c r="C451" s="21" t="s">
        <v>42</v>
      </c>
      <c r="D451" s="47" t="s">
        <v>627</v>
      </c>
      <c r="E451" s="48"/>
      <c r="F451" s="48"/>
      <c r="G451" s="21"/>
      <c r="H451" s="22" t="s">
        <v>415</v>
      </c>
      <c r="I451" s="49">
        <v>1</v>
      </c>
      <c r="J451" s="50"/>
      <c r="K451" s="23">
        <f>ROUND(K466,2)</f>
        <v>0</v>
      </c>
      <c r="L451" s="21"/>
      <c r="M451" s="21"/>
      <c r="N451" s="21"/>
      <c r="O451" s="21"/>
      <c r="P451" s="21"/>
      <c r="Q451" s="21"/>
      <c r="R451" s="21"/>
      <c r="S451" s="21"/>
      <c r="T451" s="21"/>
      <c r="U451" s="21"/>
      <c r="V451" s="21"/>
      <c r="W451" s="21"/>
      <c r="X451" s="21"/>
      <c r="Y451" s="21"/>
      <c r="Z451" s="21"/>
      <c r="AA451" s="21"/>
    </row>
    <row r="452" spans="1:27" x14ac:dyDescent="0.25">
      <c r="B452" s="16" t="s">
        <v>416</v>
      </c>
    </row>
    <row r="453" spans="1:27" x14ac:dyDescent="0.25">
      <c r="B453" t="s">
        <v>417</v>
      </c>
      <c r="C453" t="s">
        <v>418</v>
      </c>
      <c r="D453" t="s">
        <v>419</v>
      </c>
      <c r="E453" s="24">
        <v>0.1</v>
      </c>
      <c r="F453" t="s">
        <v>420</v>
      </c>
      <c r="G453" t="s">
        <v>421</v>
      </c>
      <c r="H453" s="25"/>
      <c r="I453" t="s">
        <v>422</v>
      </c>
      <c r="J453" s="26">
        <f>ROUND(E453/I451* H453,5)</f>
        <v>0</v>
      </c>
      <c r="K453" s="27"/>
    </row>
    <row r="454" spans="1:27" x14ac:dyDescent="0.25">
      <c r="B454" t="s">
        <v>459</v>
      </c>
      <c r="C454" t="s">
        <v>418</v>
      </c>
      <c r="D454" t="s">
        <v>460</v>
      </c>
      <c r="E454" s="24">
        <v>0.05</v>
      </c>
      <c r="F454" t="s">
        <v>420</v>
      </c>
      <c r="G454" t="s">
        <v>421</v>
      </c>
      <c r="H454" s="25"/>
      <c r="I454" t="s">
        <v>422</v>
      </c>
      <c r="J454" s="26">
        <f>ROUND(E454/I451* H454,5)</f>
        <v>0</v>
      </c>
      <c r="K454" s="27"/>
    </row>
    <row r="455" spans="1:27" x14ac:dyDescent="0.25">
      <c r="D455" s="28" t="s">
        <v>423</v>
      </c>
      <c r="E455" s="27"/>
      <c r="H455" s="27"/>
      <c r="K455" s="25">
        <f>SUM(J453:J454)</f>
        <v>0</v>
      </c>
    </row>
    <row r="456" spans="1:27" x14ac:dyDescent="0.25">
      <c r="B456" s="16" t="s">
        <v>424</v>
      </c>
      <c r="E456" s="27"/>
      <c r="H456" s="27"/>
      <c r="K456" s="27"/>
    </row>
    <row r="457" spans="1:27" x14ac:dyDescent="0.25">
      <c r="B457" t="s">
        <v>628</v>
      </c>
      <c r="C457" t="s">
        <v>418</v>
      </c>
      <c r="D457" t="s">
        <v>629</v>
      </c>
      <c r="E457" s="24">
        <v>0.05</v>
      </c>
      <c r="F457" t="s">
        <v>420</v>
      </c>
      <c r="G457" t="s">
        <v>421</v>
      </c>
      <c r="H457" s="25"/>
      <c r="I457" t="s">
        <v>422</v>
      </c>
      <c r="J457" s="26">
        <f>ROUND(E457/I451* H457,5)</f>
        <v>0</v>
      </c>
      <c r="K457" s="27"/>
    </row>
    <row r="458" spans="1:27" x14ac:dyDescent="0.25">
      <c r="D458" s="28" t="s">
        <v>427</v>
      </c>
      <c r="E458" s="27"/>
      <c r="H458" s="27"/>
      <c r="K458" s="25">
        <f>SUM(J457:J457)</f>
        <v>0</v>
      </c>
    </row>
    <row r="459" spans="1:27" x14ac:dyDescent="0.25">
      <c r="B459" s="16" t="s">
        <v>428</v>
      </c>
      <c r="E459" s="27"/>
      <c r="H459" s="27"/>
      <c r="K459" s="27"/>
    </row>
    <row r="460" spans="1:27" x14ac:dyDescent="0.25">
      <c r="B460" t="s">
        <v>630</v>
      </c>
      <c r="C460" t="s">
        <v>430</v>
      </c>
      <c r="D460" t="s">
        <v>631</v>
      </c>
      <c r="E460" s="24">
        <v>0.26779999999999998</v>
      </c>
      <c r="G460" t="s">
        <v>421</v>
      </c>
      <c r="H460" s="25"/>
      <c r="I460" t="s">
        <v>422</v>
      </c>
      <c r="J460" s="26">
        <f>ROUND(E460* H460,5)</f>
        <v>0</v>
      </c>
      <c r="K460" s="27"/>
    </row>
    <row r="461" spans="1:27" x14ac:dyDescent="0.25">
      <c r="D461" s="28" t="s">
        <v>436</v>
      </c>
      <c r="E461" s="27"/>
      <c r="H461" s="27"/>
      <c r="K461" s="25">
        <f>SUM(J460:J460)</f>
        <v>0</v>
      </c>
    </row>
    <row r="462" spans="1:27" x14ac:dyDescent="0.25">
      <c r="E462" s="27"/>
      <c r="H462" s="27"/>
      <c r="K462" s="27"/>
    </row>
    <row r="463" spans="1:27" x14ac:dyDescent="0.25">
      <c r="D463" s="28" t="s">
        <v>438</v>
      </c>
      <c r="E463" s="27"/>
      <c r="H463" s="27">
        <v>1.5</v>
      </c>
      <c r="I463" t="s">
        <v>439</v>
      </c>
      <c r="J463">
        <f>ROUND(H463/100*K455,5)</f>
        <v>0</v>
      </c>
      <c r="K463" s="27"/>
    </row>
    <row r="464" spans="1:27" x14ac:dyDescent="0.25">
      <c r="D464" s="28" t="s">
        <v>437</v>
      </c>
      <c r="E464" s="27"/>
      <c r="H464" s="27"/>
      <c r="K464" s="29">
        <f>SUM(J452:J463)</f>
        <v>0</v>
      </c>
    </row>
    <row r="465" spans="1:27" x14ac:dyDescent="0.25">
      <c r="D465" s="28" t="s">
        <v>486</v>
      </c>
      <c r="E465" s="27"/>
      <c r="H465" s="27">
        <v>3</v>
      </c>
      <c r="I465" t="s">
        <v>439</v>
      </c>
      <c r="K465" s="25">
        <f>ROUND(H465/100*K464,5)</f>
        <v>0</v>
      </c>
    </row>
    <row r="466" spans="1:27" x14ac:dyDescent="0.25">
      <c r="D466" s="28" t="s">
        <v>440</v>
      </c>
      <c r="E466" s="27"/>
      <c r="H466" s="27"/>
      <c r="K466" s="29">
        <f>SUM(K464:K465)</f>
        <v>0</v>
      </c>
    </row>
    <row r="468" spans="1:27" ht="45" customHeight="1" x14ac:dyDescent="0.25">
      <c r="A468" s="20"/>
      <c r="B468" s="20" t="s">
        <v>632</v>
      </c>
      <c r="C468" s="21" t="s">
        <v>24</v>
      </c>
      <c r="D468" s="47" t="s">
        <v>633</v>
      </c>
      <c r="E468" s="48"/>
      <c r="F468" s="48"/>
      <c r="G468" s="21"/>
      <c r="H468" s="22" t="s">
        <v>415</v>
      </c>
      <c r="I468" s="49">
        <v>1</v>
      </c>
      <c r="J468" s="50"/>
      <c r="K468" s="23">
        <f>ROUND(K480,2)</f>
        <v>0</v>
      </c>
      <c r="L468" s="21"/>
      <c r="M468" s="21"/>
      <c r="N468" s="21"/>
      <c r="O468" s="21"/>
      <c r="P468" s="21"/>
      <c r="Q468" s="21"/>
      <c r="R468" s="21"/>
      <c r="S468" s="21"/>
      <c r="T468" s="21"/>
      <c r="U468" s="21"/>
      <c r="V468" s="21"/>
      <c r="W468" s="21"/>
      <c r="X468" s="21"/>
      <c r="Y468" s="21"/>
      <c r="Z468" s="21"/>
      <c r="AA468" s="21"/>
    </row>
    <row r="469" spans="1:27" x14ac:dyDescent="0.25">
      <c r="B469" s="16" t="s">
        <v>416</v>
      </c>
    </row>
    <row r="470" spans="1:27" x14ac:dyDescent="0.25">
      <c r="B470" t="s">
        <v>459</v>
      </c>
      <c r="C470" t="s">
        <v>418</v>
      </c>
      <c r="D470" t="s">
        <v>460</v>
      </c>
      <c r="E470" s="24">
        <v>7.0000000000000007E-2</v>
      </c>
      <c r="F470" t="s">
        <v>420</v>
      </c>
      <c r="G470" t="s">
        <v>421</v>
      </c>
      <c r="H470" s="25"/>
      <c r="I470" t="s">
        <v>422</v>
      </c>
      <c r="J470" s="26">
        <f>ROUND(E470/I468* H470,5)</f>
        <v>0</v>
      </c>
      <c r="K470" s="27"/>
    </row>
    <row r="471" spans="1:27" x14ac:dyDescent="0.25">
      <c r="B471" t="s">
        <v>511</v>
      </c>
      <c r="C471" t="s">
        <v>418</v>
      </c>
      <c r="D471" t="s">
        <v>512</v>
      </c>
      <c r="E471" s="24">
        <v>0.14000000000000001</v>
      </c>
      <c r="F471" t="s">
        <v>420</v>
      </c>
      <c r="G471" t="s">
        <v>421</v>
      </c>
      <c r="H471" s="25"/>
      <c r="I471" t="s">
        <v>422</v>
      </c>
      <c r="J471" s="26">
        <f>ROUND(E471/I468* H471,5)</f>
        <v>0</v>
      </c>
      <c r="K471" s="27"/>
    </row>
    <row r="472" spans="1:27" x14ac:dyDescent="0.25">
      <c r="D472" s="28" t="s">
        <v>423</v>
      </c>
      <c r="E472" s="27"/>
      <c r="H472" s="27"/>
      <c r="K472" s="25">
        <f>SUM(J470:J471)</f>
        <v>0</v>
      </c>
    </row>
    <row r="473" spans="1:27" x14ac:dyDescent="0.25">
      <c r="B473" s="16" t="s">
        <v>428</v>
      </c>
      <c r="E473" s="27"/>
      <c r="H473" s="27"/>
      <c r="K473" s="27"/>
    </row>
    <row r="474" spans="1:27" x14ac:dyDescent="0.25">
      <c r="B474" t="s">
        <v>634</v>
      </c>
      <c r="C474" t="s">
        <v>24</v>
      </c>
      <c r="D474" t="s">
        <v>635</v>
      </c>
      <c r="E474" s="24">
        <v>1.05</v>
      </c>
      <c r="G474" t="s">
        <v>421</v>
      </c>
      <c r="H474" s="25"/>
      <c r="I474" t="s">
        <v>422</v>
      </c>
      <c r="J474" s="26">
        <f>ROUND(E474* H474,5)</f>
        <v>0</v>
      </c>
      <c r="K474" s="27"/>
    </row>
    <row r="475" spans="1:27" x14ac:dyDescent="0.25">
      <c r="D475" s="28" t="s">
        <v>436</v>
      </c>
      <c r="E475" s="27"/>
      <c r="H475" s="27"/>
      <c r="K475" s="25">
        <f>SUM(J474:J474)</f>
        <v>0</v>
      </c>
    </row>
    <row r="476" spans="1:27" x14ac:dyDescent="0.25">
      <c r="E476" s="27"/>
      <c r="H476" s="27"/>
      <c r="K476" s="27"/>
    </row>
    <row r="477" spans="1:27" x14ac:dyDescent="0.25">
      <c r="D477" s="28" t="s">
        <v>438</v>
      </c>
      <c r="E477" s="27"/>
      <c r="H477" s="27">
        <v>1.5</v>
      </c>
      <c r="I477" t="s">
        <v>439</v>
      </c>
      <c r="J477">
        <f>ROUND(H477/100*K472,5)</f>
        <v>0</v>
      </c>
      <c r="K477" s="27"/>
    </row>
    <row r="478" spans="1:27" x14ac:dyDescent="0.25">
      <c r="D478" s="28" t="s">
        <v>437</v>
      </c>
      <c r="E478" s="27"/>
      <c r="H478" s="27"/>
      <c r="K478" s="29">
        <f>SUM(J469:J477)</f>
        <v>0</v>
      </c>
    </row>
    <row r="479" spans="1:27" x14ac:dyDescent="0.25">
      <c r="D479" s="28" t="s">
        <v>486</v>
      </c>
      <c r="E479" s="27"/>
      <c r="H479" s="27">
        <v>3</v>
      </c>
      <c r="I479" t="s">
        <v>439</v>
      </c>
      <c r="K479" s="25">
        <f>ROUND(H479/100*K478,5)</f>
        <v>0</v>
      </c>
    </row>
    <row r="480" spans="1:27" x14ac:dyDescent="0.25">
      <c r="D480" s="28" t="s">
        <v>440</v>
      </c>
      <c r="E480" s="27"/>
      <c r="H480" s="27"/>
      <c r="K480" s="29">
        <f>SUM(K478:K479)</f>
        <v>0</v>
      </c>
    </row>
    <row r="482" spans="1:27" ht="45" customHeight="1" x14ac:dyDescent="0.25">
      <c r="A482" s="20"/>
      <c r="B482" s="20" t="s">
        <v>636</v>
      </c>
      <c r="C482" s="21" t="s">
        <v>42</v>
      </c>
      <c r="D482" s="47" t="s">
        <v>637</v>
      </c>
      <c r="E482" s="48"/>
      <c r="F482" s="48"/>
      <c r="G482" s="21"/>
      <c r="H482" s="22" t="s">
        <v>415</v>
      </c>
      <c r="I482" s="49">
        <v>1</v>
      </c>
      <c r="J482" s="50"/>
      <c r="K482" s="23">
        <f>ROUND(K495,2)</f>
        <v>0</v>
      </c>
      <c r="L482" s="21"/>
      <c r="M482" s="21"/>
      <c r="N482" s="21"/>
      <c r="O482" s="21"/>
      <c r="P482" s="21"/>
      <c r="Q482" s="21"/>
      <c r="R482" s="21"/>
      <c r="S482" s="21"/>
      <c r="T482" s="21"/>
      <c r="U482" s="21"/>
      <c r="V482" s="21"/>
      <c r="W482" s="21"/>
      <c r="X482" s="21"/>
      <c r="Y482" s="21"/>
      <c r="Z482" s="21"/>
      <c r="AA482" s="21"/>
    </row>
    <row r="483" spans="1:27" x14ac:dyDescent="0.25">
      <c r="B483" s="16" t="s">
        <v>416</v>
      </c>
    </row>
    <row r="484" spans="1:27" x14ac:dyDescent="0.25">
      <c r="B484" t="s">
        <v>563</v>
      </c>
      <c r="C484" t="s">
        <v>418</v>
      </c>
      <c r="D484" t="s">
        <v>564</v>
      </c>
      <c r="E484" s="24">
        <v>3.3000000000000002E-2</v>
      </c>
      <c r="F484" t="s">
        <v>420</v>
      </c>
      <c r="G484" t="s">
        <v>421</v>
      </c>
      <c r="H484" s="25"/>
      <c r="I484" t="s">
        <v>422</v>
      </c>
      <c r="J484" s="26">
        <f>ROUND(E484/I482* H484,5)</f>
        <v>0</v>
      </c>
      <c r="K484" s="27"/>
    </row>
    <row r="485" spans="1:27" x14ac:dyDescent="0.25">
      <c r="B485" t="s">
        <v>565</v>
      </c>
      <c r="C485" t="s">
        <v>418</v>
      </c>
      <c r="D485" t="s">
        <v>566</v>
      </c>
      <c r="E485" s="24">
        <v>6.6000000000000003E-2</v>
      </c>
      <c r="F485" t="s">
        <v>420</v>
      </c>
      <c r="G485" t="s">
        <v>421</v>
      </c>
      <c r="H485" s="25"/>
      <c r="I485" t="s">
        <v>422</v>
      </c>
      <c r="J485" s="26">
        <f>ROUND(E485/I482* H485,5)</f>
        <v>0</v>
      </c>
      <c r="K485" s="27"/>
    </row>
    <row r="486" spans="1:27" x14ac:dyDescent="0.25">
      <c r="D486" s="28" t="s">
        <v>423</v>
      </c>
      <c r="E486" s="27"/>
      <c r="H486" s="27"/>
      <c r="K486" s="25">
        <f>SUM(J484:J485)</f>
        <v>0</v>
      </c>
    </row>
    <row r="487" spans="1:27" x14ac:dyDescent="0.25">
      <c r="B487" s="16" t="s">
        <v>428</v>
      </c>
      <c r="E487" s="27"/>
      <c r="H487" s="27"/>
      <c r="K487" s="27"/>
    </row>
    <row r="488" spans="1:27" x14ac:dyDescent="0.25">
      <c r="B488" t="s">
        <v>638</v>
      </c>
      <c r="C488" t="s">
        <v>42</v>
      </c>
      <c r="D488" t="s">
        <v>639</v>
      </c>
      <c r="E488" s="24">
        <v>1.1000000000000001</v>
      </c>
      <c r="G488" t="s">
        <v>421</v>
      </c>
      <c r="H488" s="25"/>
      <c r="I488" t="s">
        <v>422</v>
      </c>
      <c r="J488" s="26">
        <f>ROUND(E488* H488,5)</f>
        <v>0</v>
      </c>
      <c r="K488" s="27"/>
    </row>
    <row r="489" spans="1:27" x14ac:dyDescent="0.25">
      <c r="B489" t="s">
        <v>586</v>
      </c>
      <c r="C489" t="s">
        <v>69</v>
      </c>
      <c r="D489" t="s">
        <v>587</v>
      </c>
      <c r="E489" s="24">
        <v>2</v>
      </c>
      <c r="G489" t="s">
        <v>421</v>
      </c>
      <c r="H489" s="25"/>
      <c r="I489" t="s">
        <v>422</v>
      </c>
      <c r="J489" s="26">
        <f>ROUND(E489* H489,5)</f>
        <v>0</v>
      </c>
      <c r="K489" s="27"/>
    </row>
    <row r="490" spans="1:27" x14ac:dyDescent="0.25">
      <c r="D490" s="28" t="s">
        <v>436</v>
      </c>
      <c r="E490" s="27"/>
      <c r="H490" s="27"/>
      <c r="K490" s="25">
        <f>SUM(J488:J489)</f>
        <v>0</v>
      </c>
    </row>
    <row r="491" spans="1:27" x14ac:dyDescent="0.25">
      <c r="E491" s="27"/>
      <c r="H491" s="27"/>
      <c r="K491" s="27"/>
    </row>
    <row r="492" spans="1:27" x14ac:dyDescent="0.25">
      <c r="D492" s="28" t="s">
        <v>438</v>
      </c>
      <c r="E492" s="27"/>
      <c r="H492" s="27">
        <v>1.5</v>
      </c>
      <c r="I492" t="s">
        <v>439</v>
      </c>
      <c r="J492">
        <f>ROUND(H492/100*K486,5)</f>
        <v>0</v>
      </c>
      <c r="K492" s="27"/>
    </row>
    <row r="493" spans="1:27" x14ac:dyDescent="0.25">
      <c r="D493" s="28" t="s">
        <v>437</v>
      </c>
      <c r="E493" s="27"/>
      <c r="H493" s="27"/>
      <c r="K493" s="29">
        <f>SUM(J483:J492)</f>
        <v>0</v>
      </c>
    </row>
    <row r="494" spans="1:27" x14ac:dyDescent="0.25">
      <c r="D494" s="28" t="s">
        <v>486</v>
      </c>
      <c r="E494" s="27"/>
      <c r="H494" s="27">
        <v>3</v>
      </c>
      <c r="I494" t="s">
        <v>439</v>
      </c>
      <c r="K494" s="25">
        <f>ROUND(H494/100*K493,5)</f>
        <v>0</v>
      </c>
    </row>
    <row r="495" spans="1:27" x14ac:dyDescent="0.25">
      <c r="D495" s="28" t="s">
        <v>440</v>
      </c>
      <c r="E495" s="27"/>
      <c r="H495" s="27"/>
      <c r="K495" s="29">
        <f>SUM(K493:K494)</f>
        <v>0</v>
      </c>
    </row>
    <row r="497" spans="1:27" ht="45" customHeight="1" x14ac:dyDescent="0.25">
      <c r="A497" s="20"/>
      <c r="B497" s="20" t="s">
        <v>640</v>
      </c>
      <c r="C497" s="21" t="s">
        <v>69</v>
      </c>
      <c r="D497" s="47" t="s">
        <v>641</v>
      </c>
      <c r="E497" s="48"/>
      <c r="F497" s="48"/>
      <c r="G497" s="21"/>
      <c r="H497" s="22" t="s">
        <v>415</v>
      </c>
      <c r="I497" s="49">
        <v>1</v>
      </c>
      <c r="J497" s="50"/>
      <c r="K497" s="23">
        <f>ROUND(K506,2)</f>
        <v>0</v>
      </c>
      <c r="L497" s="21"/>
      <c r="M497" s="21"/>
      <c r="N497" s="21"/>
      <c r="O497" s="21"/>
      <c r="P497" s="21"/>
      <c r="Q497" s="21"/>
      <c r="R497" s="21"/>
      <c r="S497" s="21"/>
      <c r="T497" s="21"/>
      <c r="U497" s="21"/>
      <c r="V497" s="21"/>
      <c r="W497" s="21"/>
      <c r="X497" s="21"/>
      <c r="Y497" s="21"/>
      <c r="Z497" s="21"/>
      <c r="AA497" s="21"/>
    </row>
    <row r="498" spans="1:27" x14ac:dyDescent="0.25">
      <c r="B498" s="16" t="s">
        <v>416</v>
      </c>
    </row>
    <row r="499" spans="1:27" x14ac:dyDescent="0.25">
      <c r="B499" t="s">
        <v>459</v>
      </c>
      <c r="C499" t="s">
        <v>418</v>
      </c>
      <c r="D499" t="s">
        <v>460</v>
      </c>
      <c r="E499" s="24">
        <v>0.15</v>
      </c>
      <c r="F499" t="s">
        <v>420</v>
      </c>
      <c r="G499" t="s">
        <v>421</v>
      </c>
      <c r="H499" s="25"/>
      <c r="I499" t="s">
        <v>422</v>
      </c>
      <c r="J499" s="26">
        <f>ROUND(E499/I497* H499,5)</f>
        <v>0</v>
      </c>
      <c r="K499" s="27"/>
    </row>
    <row r="500" spans="1:27" x14ac:dyDescent="0.25">
      <c r="B500" t="s">
        <v>642</v>
      </c>
      <c r="C500" t="s">
        <v>418</v>
      </c>
      <c r="D500" t="s">
        <v>643</v>
      </c>
      <c r="E500" s="24">
        <v>0.45</v>
      </c>
      <c r="F500" t="s">
        <v>420</v>
      </c>
      <c r="G500" t="s">
        <v>421</v>
      </c>
      <c r="H500" s="25"/>
      <c r="I500" t="s">
        <v>422</v>
      </c>
      <c r="J500" s="26">
        <f>ROUND(E500/I497* H500,5)</f>
        <v>0</v>
      </c>
      <c r="K500" s="27"/>
    </row>
    <row r="501" spans="1:27" x14ac:dyDescent="0.25">
      <c r="D501" s="28" t="s">
        <v>423</v>
      </c>
      <c r="E501" s="27"/>
      <c r="H501" s="27"/>
      <c r="K501" s="25">
        <f>SUM(J499:J500)</f>
        <v>0</v>
      </c>
    </row>
    <row r="502" spans="1:27" x14ac:dyDescent="0.25">
      <c r="E502" s="27"/>
      <c r="H502" s="27"/>
      <c r="K502" s="27"/>
    </row>
    <row r="503" spans="1:27" x14ac:dyDescent="0.25">
      <c r="D503" s="28" t="s">
        <v>438</v>
      </c>
      <c r="E503" s="27"/>
      <c r="H503" s="27">
        <v>1.5</v>
      </c>
      <c r="I503" t="s">
        <v>439</v>
      </c>
      <c r="J503">
        <f>ROUND(H503/100*K501,5)</f>
        <v>0</v>
      </c>
      <c r="K503" s="27"/>
    </row>
    <row r="504" spans="1:27" x14ac:dyDescent="0.25">
      <c r="D504" s="28" t="s">
        <v>437</v>
      </c>
      <c r="E504" s="27"/>
      <c r="H504" s="27"/>
      <c r="K504" s="29">
        <f>SUM(J498:J503)</f>
        <v>0</v>
      </c>
    </row>
    <row r="505" spans="1:27" x14ac:dyDescent="0.25">
      <c r="D505" s="28" t="s">
        <v>486</v>
      </c>
      <c r="E505" s="27"/>
      <c r="H505" s="27">
        <v>3</v>
      </c>
      <c r="I505" t="s">
        <v>439</v>
      </c>
      <c r="K505" s="25">
        <f>ROUND(H505/100*K504,5)</f>
        <v>0</v>
      </c>
    </row>
    <row r="506" spans="1:27" x14ac:dyDescent="0.25">
      <c r="D506" s="28" t="s">
        <v>440</v>
      </c>
      <c r="E506" s="27"/>
      <c r="H506" s="27"/>
      <c r="K506" s="29">
        <f>SUM(K504:K505)</f>
        <v>0</v>
      </c>
    </row>
    <row r="508" spans="1:27" ht="45" customHeight="1" x14ac:dyDescent="0.25">
      <c r="A508" s="20"/>
      <c r="B508" s="20" t="s">
        <v>644</v>
      </c>
      <c r="C508" s="21" t="s">
        <v>69</v>
      </c>
      <c r="D508" s="47" t="s">
        <v>360</v>
      </c>
      <c r="E508" s="48"/>
      <c r="F508" s="48"/>
      <c r="G508" s="21"/>
      <c r="H508" s="22" t="s">
        <v>415</v>
      </c>
      <c r="I508" s="49">
        <v>1</v>
      </c>
      <c r="J508" s="50"/>
      <c r="K508" s="23"/>
      <c r="L508" s="21"/>
      <c r="M508" s="21"/>
      <c r="N508" s="21"/>
      <c r="O508" s="21"/>
      <c r="P508" s="21"/>
      <c r="Q508" s="21"/>
      <c r="R508" s="21"/>
      <c r="S508" s="21"/>
      <c r="T508" s="21"/>
      <c r="U508" s="21"/>
      <c r="V508" s="21"/>
      <c r="W508" s="21"/>
      <c r="X508" s="21"/>
      <c r="Y508" s="21"/>
      <c r="Z508" s="21"/>
      <c r="AA508" s="21"/>
    </row>
    <row r="509" spans="1:27" ht="45" customHeight="1" x14ac:dyDescent="0.25">
      <c r="A509" s="20"/>
      <c r="B509" s="20" t="s">
        <v>645</v>
      </c>
      <c r="C509" s="21" t="s">
        <v>17</v>
      </c>
      <c r="D509" s="47" t="s">
        <v>646</v>
      </c>
      <c r="E509" s="48"/>
      <c r="F509" s="48"/>
      <c r="G509" s="21"/>
      <c r="H509" s="22" t="s">
        <v>415</v>
      </c>
      <c r="I509" s="49">
        <v>1</v>
      </c>
      <c r="J509" s="50"/>
      <c r="K509" s="23">
        <f>ROUND(K515,2)</f>
        <v>0</v>
      </c>
      <c r="L509" s="21"/>
      <c r="M509" s="21"/>
      <c r="N509" s="21"/>
      <c r="O509" s="21"/>
      <c r="P509" s="21"/>
      <c r="Q509" s="21"/>
      <c r="R509" s="21"/>
      <c r="S509" s="21"/>
      <c r="T509" s="21"/>
      <c r="U509" s="21"/>
      <c r="V509" s="21"/>
      <c r="W509" s="21"/>
      <c r="X509" s="21"/>
      <c r="Y509" s="21"/>
      <c r="Z509" s="21"/>
      <c r="AA509" s="21"/>
    </row>
    <row r="510" spans="1:27" x14ac:dyDescent="0.25">
      <c r="B510" s="16" t="s">
        <v>424</v>
      </c>
    </row>
    <row r="511" spans="1:27" x14ac:dyDescent="0.25">
      <c r="B511" t="s">
        <v>647</v>
      </c>
      <c r="C511" t="s">
        <v>418</v>
      </c>
      <c r="D511" t="s">
        <v>648</v>
      </c>
      <c r="E511" s="24">
        <v>0.19500000000000001</v>
      </c>
      <c r="F511" t="s">
        <v>420</v>
      </c>
      <c r="G511" t="s">
        <v>421</v>
      </c>
      <c r="H511" s="25"/>
      <c r="I511" t="s">
        <v>422</v>
      </c>
      <c r="J511" s="26">
        <f>ROUND(E511/I509* H511,5)</f>
        <v>0</v>
      </c>
      <c r="K511" s="27"/>
    </row>
    <row r="512" spans="1:27" x14ac:dyDescent="0.25">
      <c r="D512" s="28" t="s">
        <v>427</v>
      </c>
      <c r="E512" s="27"/>
      <c r="H512" s="27"/>
      <c r="K512" s="25">
        <f>SUM(J511:J511)</f>
        <v>0</v>
      </c>
    </row>
    <row r="513" spans="1:27" x14ac:dyDescent="0.25">
      <c r="D513" s="28" t="s">
        <v>437</v>
      </c>
      <c r="E513" s="27"/>
      <c r="H513" s="27"/>
      <c r="K513" s="29">
        <f>SUM(J510:J512)</f>
        <v>0</v>
      </c>
    </row>
    <row r="514" spans="1:27" x14ac:dyDescent="0.25">
      <c r="D514" s="28" t="s">
        <v>486</v>
      </c>
      <c r="E514" s="27"/>
      <c r="H514" s="27">
        <v>3</v>
      </c>
      <c r="I514" t="s">
        <v>439</v>
      </c>
      <c r="K514" s="25">
        <f>ROUND(H514/100*K513,5)</f>
        <v>0</v>
      </c>
    </row>
    <row r="515" spans="1:27" x14ac:dyDescent="0.25">
      <c r="D515" s="28" t="s">
        <v>440</v>
      </c>
      <c r="E515" s="27"/>
      <c r="H515" s="27"/>
      <c r="K515" s="29">
        <f>SUM(K513:K514)</f>
        <v>0</v>
      </c>
    </row>
    <row r="517" spans="1:27" ht="45" customHeight="1" x14ac:dyDescent="0.25">
      <c r="A517" s="20"/>
      <c r="B517" s="20" t="s">
        <v>649</v>
      </c>
      <c r="C517" s="21" t="s">
        <v>17</v>
      </c>
      <c r="D517" s="47" t="s">
        <v>650</v>
      </c>
      <c r="E517" s="48"/>
      <c r="F517" s="48"/>
      <c r="G517" s="21"/>
      <c r="H517" s="22" t="s">
        <v>415</v>
      </c>
      <c r="I517" s="49">
        <v>1</v>
      </c>
      <c r="J517" s="50"/>
      <c r="K517" s="23">
        <f>ROUND(K531,2)</f>
        <v>0</v>
      </c>
      <c r="L517" s="21"/>
      <c r="M517" s="21"/>
      <c r="N517" s="21"/>
      <c r="O517" s="21"/>
      <c r="P517" s="21"/>
      <c r="Q517" s="21"/>
      <c r="R517" s="21"/>
      <c r="S517" s="21"/>
      <c r="T517" s="21"/>
      <c r="U517" s="21"/>
      <c r="V517" s="21"/>
      <c r="W517" s="21"/>
      <c r="X517" s="21"/>
      <c r="Y517" s="21"/>
      <c r="Z517" s="21"/>
      <c r="AA517" s="21"/>
    </row>
    <row r="518" spans="1:27" x14ac:dyDescent="0.25">
      <c r="B518" s="16" t="s">
        <v>416</v>
      </c>
    </row>
    <row r="519" spans="1:27" x14ac:dyDescent="0.25">
      <c r="B519" t="s">
        <v>459</v>
      </c>
      <c r="C519" t="s">
        <v>418</v>
      </c>
      <c r="D519" t="s">
        <v>460</v>
      </c>
      <c r="E519" s="24">
        <v>2.5000000000000001E-2</v>
      </c>
      <c r="F519" t="s">
        <v>420</v>
      </c>
      <c r="G519" t="s">
        <v>421</v>
      </c>
      <c r="H519" s="25"/>
      <c r="I519" t="s">
        <v>422</v>
      </c>
      <c r="J519" s="26">
        <f>ROUND(E519/I517* H519,5)</f>
        <v>0</v>
      </c>
      <c r="K519" s="27"/>
    </row>
    <row r="520" spans="1:27" x14ac:dyDescent="0.25">
      <c r="D520" s="28" t="s">
        <v>423</v>
      </c>
      <c r="E520" s="27"/>
      <c r="H520" s="27"/>
      <c r="K520" s="25">
        <f>SUM(J519:J519)</f>
        <v>0</v>
      </c>
    </row>
    <row r="521" spans="1:27" x14ac:dyDescent="0.25">
      <c r="B521" s="16" t="s">
        <v>424</v>
      </c>
      <c r="E521" s="27"/>
      <c r="H521" s="27"/>
      <c r="K521" s="27"/>
    </row>
    <row r="522" spans="1:27" x14ac:dyDescent="0.25">
      <c r="B522" t="s">
        <v>651</v>
      </c>
      <c r="C522" t="s">
        <v>418</v>
      </c>
      <c r="D522" t="s">
        <v>652</v>
      </c>
      <c r="E522" s="24">
        <v>1.6E-2</v>
      </c>
      <c r="F522" t="s">
        <v>420</v>
      </c>
      <c r="G522" t="s">
        <v>421</v>
      </c>
      <c r="H522" s="25"/>
      <c r="I522" t="s">
        <v>422</v>
      </c>
      <c r="J522" s="26">
        <f>ROUND(E522/I517* H522,5)</f>
        <v>0</v>
      </c>
      <c r="K522" s="27"/>
    </row>
    <row r="523" spans="1:27" x14ac:dyDescent="0.25">
      <c r="D523" s="28" t="s">
        <v>427</v>
      </c>
      <c r="E523" s="27"/>
      <c r="H523" s="27"/>
      <c r="K523" s="25">
        <f>SUM(J522:J522)</f>
        <v>0</v>
      </c>
    </row>
    <row r="524" spans="1:27" x14ac:dyDescent="0.25">
      <c r="B524" s="16" t="s">
        <v>428</v>
      </c>
      <c r="E524" s="27"/>
      <c r="H524" s="27"/>
      <c r="K524" s="27"/>
    </row>
    <row r="525" spans="1:27" x14ac:dyDescent="0.25">
      <c r="B525" t="s">
        <v>653</v>
      </c>
      <c r="C525" t="s">
        <v>430</v>
      </c>
      <c r="D525" t="s">
        <v>654</v>
      </c>
      <c r="E525" s="24">
        <v>2.42</v>
      </c>
      <c r="G525" t="s">
        <v>421</v>
      </c>
      <c r="H525" s="25"/>
      <c r="I525" t="s">
        <v>422</v>
      </c>
      <c r="J525" s="26">
        <f>ROUND(E525* H525,5)</f>
        <v>0</v>
      </c>
      <c r="K525" s="27"/>
    </row>
    <row r="526" spans="1:27" x14ac:dyDescent="0.25">
      <c r="D526" s="28" t="s">
        <v>436</v>
      </c>
      <c r="E526" s="27"/>
      <c r="H526" s="27"/>
      <c r="K526" s="25">
        <f>SUM(J525:J525)</f>
        <v>0</v>
      </c>
    </row>
    <row r="527" spans="1:27" x14ac:dyDescent="0.25">
      <c r="E527" s="27"/>
      <c r="H527" s="27"/>
      <c r="K527" s="27"/>
    </row>
    <row r="528" spans="1:27" x14ac:dyDescent="0.25">
      <c r="D528" s="28" t="s">
        <v>438</v>
      </c>
      <c r="E528" s="27"/>
      <c r="H528" s="27">
        <v>1.5</v>
      </c>
      <c r="I528" t="s">
        <v>439</v>
      </c>
      <c r="J528">
        <f>ROUND(H528/100*K520,5)</f>
        <v>0</v>
      </c>
      <c r="K528" s="27"/>
    </row>
    <row r="529" spans="1:27" x14ac:dyDescent="0.25">
      <c r="D529" s="28" t="s">
        <v>437</v>
      </c>
      <c r="E529" s="27"/>
      <c r="H529" s="27"/>
      <c r="K529" s="29">
        <f>SUM(J518:J528)</f>
        <v>0</v>
      </c>
    </row>
    <row r="530" spans="1:27" x14ac:dyDescent="0.25">
      <c r="D530" s="28" t="s">
        <v>486</v>
      </c>
      <c r="E530" s="27"/>
      <c r="H530" s="27">
        <v>3</v>
      </c>
      <c r="I530" t="s">
        <v>439</v>
      </c>
      <c r="K530" s="25">
        <f>ROUND(H530/100*K529,5)</f>
        <v>0</v>
      </c>
    </row>
    <row r="531" spans="1:27" x14ac:dyDescent="0.25">
      <c r="D531" s="28" t="s">
        <v>440</v>
      </c>
      <c r="E531" s="27"/>
      <c r="H531" s="27"/>
      <c r="K531" s="29">
        <f>SUM(K529:K530)</f>
        <v>0</v>
      </c>
    </row>
    <row r="533" spans="1:27" ht="45" customHeight="1" x14ac:dyDescent="0.25">
      <c r="A533" s="20"/>
      <c r="B533" s="20" t="s">
        <v>655</v>
      </c>
      <c r="C533" s="21" t="s">
        <v>17</v>
      </c>
      <c r="D533" s="47" t="s">
        <v>656</v>
      </c>
      <c r="E533" s="48"/>
      <c r="F533" s="48"/>
      <c r="G533" s="21"/>
      <c r="H533" s="22" t="s">
        <v>415</v>
      </c>
      <c r="I533" s="49">
        <v>1</v>
      </c>
      <c r="J533" s="50"/>
      <c r="K533" s="23">
        <f>ROUND(K544,2)</f>
        <v>0</v>
      </c>
      <c r="L533" s="21"/>
      <c r="M533" s="21"/>
      <c r="N533" s="21"/>
      <c r="O533" s="21"/>
      <c r="P533" s="21"/>
      <c r="Q533" s="21"/>
      <c r="R533" s="21"/>
      <c r="S533" s="21"/>
      <c r="T533" s="21"/>
      <c r="U533" s="21"/>
      <c r="V533" s="21"/>
      <c r="W533" s="21"/>
      <c r="X533" s="21"/>
      <c r="Y533" s="21"/>
      <c r="Z533" s="21"/>
      <c r="AA533" s="21"/>
    </row>
    <row r="534" spans="1:27" x14ac:dyDescent="0.25">
      <c r="B534" s="16" t="s">
        <v>416</v>
      </c>
    </row>
    <row r="535" spans="1:27" x14ac:dyDescent="0.25">
      <c r="B535" t="s">
        <v>459</v>
      </c>
      <c r="C535" t="s">
        <v>418</v>
      </c>
      <c r="D535" t="s">
        <v>460</v>
      </c>
      <c r="E535" s="24">
        <v>0.75</v>
      </c>
      <c r="F535" t="s">
        <v>420</v>
      </c>
      <c r="G535" t="s">
        <v>421</v>
      </c>
      <c r="H535" s="25"/>
      <c r="I535" t="s">
        <v>422</v>
      </c>
      <c r="J535" s="26">
        <f>ROUND(E535/I533* H535,5)</f>
        <v>0</v>
      </c>
      <c r="K535" s="27"/>
    </row>
    <row r="536" spans="1:27" x14ac:dyDescent="0.25">
      <c r="D536" s="28" t="s">
        <v>423</v>
      </c>
      <c r="E536" s="27"/>
      <c r="H536" s="27"/>
      <c r="K536" s="25">
        <f>SUM(J535:J535)</f>
        <v>0</v>
      </c>
    </row>
    <row r="537" spans="1:27" x14ac:dyDescent="0.25">
      <c r="B537" s="16" t="s">
        <v>424</v>
      </c>
      <c r="E537" s="27"/>
      <c r="H537" s="27"/>
      <c r="K537" s="27"/>
    </row>
    <row r="538" spans="1:27" x14ac:dyDescent="0.25">
      <c r="B538" t="s">
        <v>657</v>
      </c>
      <c r="C538" t="s">
        <v>17</v>
      </c>
      <c r="D538" t="s">
        <v>658</v>
      </c>
      <c r="E538" s="24">
        <v>1</v>
      </c>
      <c r="F538" t="s">
        <v>420</v>
      </c>
      <c r="G538" t="s">
        <v>421</v>
      </c>
      <c r="H538" s="25"/>
      <c r="I538" t="s">
        <v>422</v>
      </c>
      <c r="J538" s="26">
        <f>ROUND(E538/I533* H538,5)</f>
        <v>0</v>
      </c>
      <c r="K538" s="27"/>
    </row>
    <row r="539" spans="1:27" x14ac:dyDescent="0.25">
      <c r="D539" s="28" t="s">
        <v>427</v>
      </c>
      <c r="E539" s="27"/>
      <c r="H539" s="27"/>
      <c r="K539" s="25">
        <f>SUM(J538:J538)</f>
        <v>0</v>
      </c>
    </row>
    <row r="540" spans="1:27" x14ac:dyDescent="0.25">
      <c r="E540" s="27"/>
      <c r="H540" s="27"/>
      <c r="K540" s="27"/>
    </row>
    <row r="541" spans="1:27" x14ac:dyDescent="0.25">
      <c r="D541" s="28" t="s">
        <v>438</v>
      </c>
      <c r="E541" s="27"/>
      <c r="H541" s="27">
        <v>1</v>
      </c>
      <c r="I541" t="s">
        <v>439</v>
      </c>
      <c r="J541">
        <f>ROUND(H541/100*K536,5)</f>
        <v>0</v>
      </c>
      <c r="K541" s="27"/>
    </row>
    <row r="542" spans="1:27" x14ac:dyDescent="0.25">
      <c r="D542" s="28" t="s">
        <v>437</v>
      </c>
      <c r="E542" s="27"/>
      <c r="H542" s="27"/>
      <c r="K542" s="29">
        <f>SUM(J534:J541)</f>
        <v>0</v>
      </c>
    </row>
    <row r="543" spans="1:27" x14ac:dyDescent="0.25">
      <c r="D543" s="28" t="s">
        <v>486</v>
      </c>
      <c r="E543" s="27"/>
      <c r="H543" s="27">
        <v>3</v>
      </c>
      <c r="I543" t="s">
        <v>439</v>
      </c>
      <c r="K543" s="25">
        <f>ROUND(H543/100*K542,5)</f>
        <v>0</v>
      </c>
    </row>
    <row r="544" spans="1:27" x14ac:dyDescent="0.25">
      <c r="D544" s="28" t="s">
        <v>440</v>
      </c>
      <c r="E544" s="27"/>
      <c r="H544" s="27"/>
      <c r="K544" s="29">
        <f>SUM(K542:K543)</f>
        <v>0</v>
      </c>
    </row>
    <row r="546" spans="1:27" ht="45" customHeight="1" x14ac:dyDescent="0.25">
      <c r="A546" s="20"/>
      <c r="B546" s="20" t="s">
        <v>659</v>
      </c>
      <c r="C546" s="21" t="s">
        <v>17</v>
      </c>
      <c r="D546" s="47" t="s">
        <v>660</v>
      </c>
      <c r="E546" s="48"/>
      <c r="F546" s="48"/>
      <c r="G546" s="21"/>
      <c r="H546" s="22" t="s">
        <v>415</v>
      </c>
      <c r="I546" s="49">
        <v>1</v>
      </c>
      <c r="J546" s="50"/>
      <c r="K546" s="23">
        <f>ROUND(K552,2)</f>
        <v>0</v>
      </c>
      <c r="L546" s="21"/>
      <c r="M546" s="21"/>
      <c r="N546" s="21"/>
      <c r="O546" s="21"/>
      <c r="P546" s="21"/>
      <c r="Q546" s="21"/>
      <c r="R546" s="21"/>
      <c r="S546" s="21"/>
      <c r="T546" s="21"/>
      <c r="U546" s="21"/>
      <c r="V546" s="21"/>
      <c r="W546" s="21"/>
      <c r="X546" s="21"/>
      <c r="Y546" s="21"/>
      <c r="Z546" s="21"/>
      <c r="AA546" s="21"/>
    </row>
    <row r="547" spans="1:27" x14ac:dyDescent="0.25">
      <c r="B547" s="16" t="s">
        <v>428</v>
      </c>
    </row>
    <row r="548" spans="1:27" x14ac:dyDescent="0.25">
      <c r="B548" t="s">
        <v>661</v>
      </c>
      <c r="C548" t="s">
        <v>430</v>
      </c>
      <c r="D548" t="s">
        <v>660</v>
      </c>
      <c r="E548" s="24">
        <v>0.8</v>
      </c>
      <c r="G548" t="s">
        <v>421</v>
      </c>
      <c r="H548" s="25"/>
      <c r="I548" t="s">
        <v>422</v>
      </c>
      <c r="J548" s="26">
        <f>ROUND(E548* H548,5)</f>
        <v>0</v>
      </c>
      <c r="K548" s="27"/>
    </row>
    <row r="549" spans="1:27" x14ac:dyDescent="0.25">
      <c r="D549" s="28" t="s">
        <v>436</v>
      </c>
      <c r="E549" s="27"/>
      <c r="H549" s="27"/>
      <c r="K549" s="25">
        <f>SUM(J548:J548)</f>
        <v>0</v>
      </c>
    </row>
    <row r="550" spans="1:27" x14ac:dyDescent="0.25">
      <c r="D550" s="28" t="s">
        <v>437</v>
      </c>
      <c r="E550" s="27"/>
      <c r="H550" s="27"/>
      <c r="K550" s="29">
        <f>SUM(J547:J549)</f>
        <v>0</v>
      </c>
    </row>
    <row r="551" spans="1:27" x14ac:dyDescent="0.25">
      <c r="D551" s="28" t="s">
        <v>486</v>
      </c>
      <c r="E551" s="27"/>
      <c r="H551" s="27">
        <v>3</v>
      </c>
      <c r="I551" t="s">
        <v>439</v>
      </c>
      <c r="K551" s="25">
        <f>ROUND(H551/100*K550,5)</f>
        <v>0</v>
      </c>
    </row>
    <row r="552" spans="1:27" x14ac:dyDescent="0.25">
      <c r="D552" s="28" t="s">
        <v>440</v>
      </c>
      <c r="E552" s="27"/>
      <c r="H552" s="27"/>
      <c r="K552" s="29">
        <f>SUM(K550:K551)</f>
        <v>0</v>
      </c>
    </row>
    <row r="554" spans="1:27" ht="45" customHeight="1" x14ac:dyDescent="0.25">
      <c r="A554" s="20"/>
      <c r="B554" s="20" t="s">
        <v>662</v>
      </c>
      <c r="C554" s="21" t="s">
        <v>42</v>
      </c>
      <c r="D554" s="47" t="s">
        <v>663</v>
      </c>
      <c r="E554" s="48"/>
      <c r="F554" s="48"/>
      <c r="G554" s="21"/>
      <c r="H554" s="22" t="s">
        <v>415</v>
      </c>
      <c r="I554" s="49">
        <v>1</v>
      </c>
      <c r="J554" s="50"/>
      <c r="K554" s="23">
        <f>ROUND(K566,2)</f>
        <v>0</v>
      </c>
      <c r="L554" s="21"/>
      <c r="M554" s="21"/>
      <c r="N554" s="21"/>
      <c r="O554" s="21"/>
      <c r="P554" s="21"/>
      <c r="Q554" s="21"/>
      <c r="R554" s="21"/>
      <c r="S554" s="21"/>
      <c r="T554" s="21"/>
      <c r="U554" s="21"/>
      <c r="V554" s="21"/>
      <c r="W554" s="21"/>
      <c r="X554" s="21"/>
      <c r="Y554" s="21"/>
      <c r="Z554" s="21"/>
      <c r="AA554" s="21"/>
    </row>
    <row r="555" spans="1:27" x14ac:dyDescent="0.25">
      <c r="B555" s="16" t="s">
        <v>416</v>
      </c>
    </row>
    <row r="556" spans="1:27" x14ac:dyDescent="0.25">
      <c r="B556" t="s">
        <v>511</v>
      </c>
      <c r="C556" t="s">
        <v>418</v>
      </c>
      <c r="D556" t="s">
        <v>512</v>
      </c>
      <c r="E556" s="24">
        <v>0.1</v>
      </c>
      <c r="F556" t="s">
        <v>420</v>
      </c>
      <c r="G556" t="s">
        <v>421</v>
      </c>
      <c r="H556" s="25"/>
      <c r="I556" t="s">
        <v>422</v>
      </c>
      <c r="J556" s="26">
        <f>ROUND(E556/I554* H556,5)</f>
        <v>0</v>
      </c>
      <c r="K556" s="27"/>
    </row>
    <row r="557" spans="1:27" x14ac:dyDescent="0.25">
      <c r="B557" t="s">
        <v>459</v>
      </c>
      <c r="C557" t="s">
        <v>418</v>
      </c>
      <c r="D557" t="s">
        <v>460</v>
      </c>
      <c r="E557" s="24">
        <v>0.2</v>
      </c>
      <c r="F557" t="s">
        <v>420</v>
      </c>
      <c r="G557" t="s">
        <v>421</v>
      </c>
      <c r="H557" s="25"/>
      <c r="I557" t="s">
        <v>422</v>
      </c>
      <c r="J557" s="26">
        <f>ROUND(E557/I554* H557,5)</f>
        <v>0</v>
      </c>
      <c r="K557" s="27"/>
    </row>
    <row r="558" spans="1:27" x14ac:dyDescent="0.25">
      <c r="D558" s="28" t="s">
        <v>423</v>
      </c>
      <c r="E558" s="27"/>
      <c r="H558" s="27"/>
      <c r="K558" s="25">
        <f>SUM(J556:J557)</f>
        <v>0</v>
      </c>
    </row>
    <row r="559" spans="1:27" x14ac:dyDescent="0.25">
      <c r="B559" s="16" t="s">
        <v>428</v>
      </c>
      <c r="E559" s="27"/>
      <c r="H559" s="27"/>
      <c r="K559" s="27"/>
    </row>
    <row r="560" spans="1:27" x14ac:dyDescent="0.25">
      <c r="B560" t="s">
        <v>664</v>
      </c>
      <c r="C560" t="s">
        <v>17</v>
      </c>
      <c r="D560" t="s">
        <v>665</v>
      </c>
      <c r="E560" s="24">
        <v>0.1075</v>
      </c>
      <c r="G560" t="s">
        <v>421</v>
      </c>
      <c r="H560" s="25"/>
      <c r="I560" t="s">
        <v>422</v>
      </c>
      <c r="J560" s="26">
        <f>ROUND(E560* H560,5)</f>
        <v>0</v>
      </c>
      <c r="K560" s="27"/>
    </row>
    <row r="561" spans="1:27" x14ac:dyDescent="0.25">
      <c r="D561" s="28" t="s">
        <v>436</v>
      </c>
      <c r="E561" s="27"/>
      <c r="H561" s="27"/>
      <c r="K561" s="25">
        <f>SUM(J560:J560)</f>
        <v>0</v>
      </c>
    </row>
    <row r="562" spans="1:27" x14ac:dyDescent="0.25">
      <c r="E562" s="27"/>
      <c r="H562" s="27"/>
      <c r="K562" s="27"/>
    </row>
    <row r="563" spans="1:27" x14ac:dyDescent="0.25">
      <c r="D563" s="28" t="s">
        <v>438</v>
      </c>
      <c r="E563" s="27"/>
      <c r="H563" s="27">
        <v>1.5</v>
      </c>
      <c r="I563" t="s">
        <v>439</v>
      </c>
      <c r="J563">
        <f>ROUND(H563/100*K558,5)</f>
        <v>0</v>
      </c>
      <c r="K563" s="27"/>
    </row>
    <row r="564" spans="1:27" x14ac:dyDescent="0.25">
      <c r="D564" s="28" t="s">
        <v>437</v>
      </c>
      <c r="E564" s="27"/>
      <c r="H564" s="27"/>
      <c r="K564" s="29">
        <f>SUM(J555:J563)</f>
        <v>0</v>
      </c>
    </row>
    <row r="565" spans="1:27" x14ac:dyDescent="0.25">
      <c r="D565" s="28" t="s">
        <v>486</v>
      </c>
      <c r="E565" s="27"/>
      <c r="H565" s="27">
        <v>3</v>
      </c>
      <c r="I565" t="s">
        <v>439</v>
      </c>
      <c r="K565" s="25">
        <f>ROUND(H565/100*K564,5)</f>
        <v>0</v>
      </c>
    </row>
    <row r="566" spans="1:27" x14ac:dyDescent="0.25">
      <c r="D566" s="28" t="s">
        <v>440</v>
      </c>
      <c r="E566" s="27"/>
      <c r="H566" s="27"/>
      <c r="K566" s="29">
        <f>SUM(K564:K565)</f>
        <v>0</v>
      </c>
    </row>
    <row r="568" spans="1:27" ht="45" customHeight="1" x14ac:dyDescent="0.25">
      <c r="A568" s="20"/>
      <c r="B568" s="20" t="s">
        <v>666</v>
      </c>
      <c r="C568" s="21" t="s">
        <v>42</v>
      </c>
      <c r="D568" s="47" t="s">
        <v>667</v>
      </c>
      <c r="E568" s="48"/>
      <c r="F568" s="48"/>
      <c r="G568" s="21"/>
      <c r="H568" s="22" t="s">
        <v>415</v>
      </c>
      <c r="I568" s="49">
        <v>1</v>
      </c>
      <c r="J568" s="50"/>
      <c r="K568" s="23">
        <f>ROUND(K580,2)</f>
        <v>0</v>
      </c>
      <c r="L568" s="21"/>
      <c r="M568" s="21"/>
      <c r="N568" s="21"/>
      <c r="O568" s="21"/>
      <c r="P568" s="21"/>
      <c r="Q568" s="21"/>
      <c r="R568" s="21"/>
      <c r="S568" s="21"/>
      <c r="T568" s="21"/>
      <c r="U568" s="21"/>
      <c r="V568" s="21"/>
      <c r="W568" s="21"/>
      <c r="X568" s="21"/>
      <c r="Y568" s="21"/>
      <c r="Z568" s="21"/>
      <c r="AA568" s="21"/>
    </row>
    <row r="569" spans="1:27" x14ac:dyDescent="0.25">
      <c r="B569" s="16" t="s">
        <v>416</v>
      </c>
    </row>
    <row r="570" spans="1:27" x14ac:dyDescent="0.25">
      <c r="B570" t="s">
        <v>459</v>
      </c>
      <c r="C570" t="s">
        <v>418</v>
      </c>
      <c r="D570" t="s">
        <v>460</v>
      </c>
      <c r="E570" s="24">
        <v>0.14000000000000001</v>
      </c>
      <c r="F570" t="s">
        <v>420</v>
      </c>
      <c r="G570" t="s">
        <v>421</v>
      </c>
      <c r="H570" s="25"/>
      <c r="I570" t="s">
        <v>422</v>
      </c>
      <c r="J570" s="26">
        <f>ROUND(E570/I568* H570,5)</f>
        <v>0</v>
      </c>
      <c r="K570" s="27"/>
    </row>
    <row r="571" spans="1:27" x14ac:dyDescent="0.25">
      <c r="B571" t="s">
        <v>511</v>
      </c>
      <c r="C571" t="s">
        <v>418</v>
      </c>
      <c r="D571" t="s">
        <v>512</v>
      </c>
      <c r="E571" s="24">
        <v>0.14000000000000001</v>
      </c>
      <c r="F571" t="s">
        <v>420</v>
      </c>
      <c r="G571" t="s">
        <v>421</v>
      </c>
      <c r="H571" s="25"/>
      <c r="I571" t="s">
        <v>422</v>
      </c>
      <c r="J571" s="26">
        <f>ROUND(E571/I568* H571,5)</f>
        <v>0</v>
      </c>
      <c r="K571" s="27"/>
    </row>
    <row r="572" spans="1:27" x14ac:dyDescent="0.25">
      <c r="D572" s="28" t="s">
        <v>423</v>
      </c>
      <c r="E572" s="27"/>
      <c r="H572" s="27"/>
      <c r="K572" s="25">
        <f>SUM(J570:J571)</f>
        <v>0</v>
      </c>
    </row>
    <row r="573" spans="1:27" x14ac:dyDescent="0.25">
      <c r="B573" s="16" t="s">
        <v>412</v>
      </c>
      <c r="E573" s="27"/>
      <c r="H573" s="27"/>
      <c r="K573" s="27"/>
    </row>
    <row r="574" spans="1:27" x14ac:dyDescent="0.25">
      <c r="B574" t="s">
        <v>457</v>
      </c>
      <c r="C574" t="s">
        <v>17</v>
      </c>
      <c r="D574" t="s">
        <v>458</v>
      </c>
      <c r="E574" s="24">
        <v>0.1515</v>
      </c>
      <c r="G574" t="s">
        <v>421</v>
      </c>
      <c r="H574" s="25"/>
      <c r="I574" t="s">
        <v>422</v>
      </c>
      <c r="J574" s="26">
        <f>ROUND(E574* H574,5)</f>
        <v>0</v>
      </c>
      <c r="K574" s="27"/>
    </row>
    <row r="575" spans="1:27" x14ac:dyDescent="0.25">
      <c r="D575" s="28" t="s">
        <v>581</v>
      </c>
      <c r="E575" s="27"/>
      <c r="H575" s="27"/>
      <c r="K575" s="25">
        <f>SUM(J574:J574)</f>
        <v>0</v>
      </c>
    </row>
    <row r="576" spans="1:27" x14ac:dyDescent="0.25">
      <c r="E576" s="27"/>
      <c r="H576" s="27"/>
      <c r="K576" s="27"/>
    </row>
    <row r="577" spans="1:27" x14ac:dyDescent="0.25">
      <c r="D577" s="28" t="s">
        <v>438</v>
      </c>
      <c r="E577" s="27"/>
      <c r="H577" s="27">
        <v>1.5</v>
      </c>
      <c r="I577" t="s">
        <v>439</v>
      </c>
      <c r="J577">
        <f>ROUND(H577/100*K572,5)</f>
        <v>0</v>
      </c>
      <c r="K577" s="27"/>
    </row>
    <row r="578" spans="1:27" x14ac:dyDescent="0.25">
      <c r="D578" s="28" t="s">
        <v>437</v>
      </c>
      <c r="E578" s="27"/>
      <c r="H578" s="27"/>
      <c r="K578" s="29">
        <f>SUM(J569:J577)</f>
        <v>0</v>
      </c>
    </row>
    <row r="579" spans="1:27" x14ac:dyDescent="0.25">
      <c r="D579" s="28" t="s">
        <v>486</v>
      </c>
      <c r="E579" s="27"/>
      <c r="H579" s="27">
        <v>3</v>
      </c>
      <c r="I579" t="s">
        <v>439</v>
      </c>
      <c r="K579" s="25">
        <f>ROUND(H579/100*K578,5)</f>
        <v>0</v>
      </c>
    </row>
    <row r="580" spans="1:27" x14ac:dyDescent="0.25">
      <c r="D580" s="28" t="s">
        <v>440</v>
      </c>
      <c r="E580" s="27"/>
      <c r="H580" s="27"/>
      <c r="K580" s="29">
        <f>SUM(K578:K579)</f>
        <v>0</v>
      </c>
    </row>
    <row r="582" spans="1:27" ht="45" customHeight="1" x14ac:dyDescent="0.25">
      <c r="A582" s="20"/>
      <c r="B582" s="20" t="s">
        <v>668</v>
      </c>
      <c r="C582" s="21" t="s">
        <v>24</v>
      </c>
      <c r="D582" s="47" t="s">
        <v>669</v>
      </c>
      <c r="E582" s="48"/>
      <c r="F582" s="48"/>
      <c r="G582" s="21"/>
      <c r="H582" s="22" t="s">
        <v>415</v>
      </c>
      <c r="I582" s="49">
        <v>1</v>
      </c>
      <c r="J582" s="50"/>
      <c r="K582" s="23">
        <f>ROUND(K597,2)</f>
        <v>0</v>
      </c>
      <c r="L582" s="21"/>
      <c r="M582" s="21"/>
      <c r="N582" s="21"/>
      <c r="O582" s="21"/>
      <c r="P582" s="21"/>
      <c r="Q582" s="21"/>
      <c r="R582" s="21"/>
      <c r="S582" s="21"/>
      <c r="T582" s="21"/>
      <c r="U582" s="21"/>
      <c r="V582" s="21"/>
      <c r="W582" s="21"/>
      <c r="X582" s="21"/>
      <c r="Y582" s="21"/>
      <c r="Z582" s="21"/>
      <c r="AA582" s="21"/>
    </row>
    <row r="583" spans="1:27" x14ac:dyDescent="0.25">
      <c r="B583" s="16" t="s">
        <v>416</v>
      </c>
    </row>
    <row r="584" spans="1:27" x14ac:dyDescent="0.25">
      <c r="B584" t="s">
        <v>511</v>
      </c>
      <c r="C584" t="s">
        <v>418</v>
      </c>
      <c r="D584" t="s">
        <v>512</v>
      </c>
      <c r="E584" s="24">
        <v>0.15</v>
      </c>
      <c r="F584" t="s">
        <v>420</v>
      </c>
      <c r="G584" t="s">
        <v>421</v>
      </c>
      <c r="H584" s="25"/>
      <c r="I584" t="s">
        <v>422</v>
      </c>
      <c r="J584" s="26">
        <f>ROUND(E584/I582* H584,5)</f>
        <v>0</v>
      </c>
      <c r="K584" s="27"/>
    </row>
    <row r="585" spans="1:27" x14ac:dyDescent="0.25">
      <c r="B585" t="s">
        <v>459</v>
      </c>
      <c r="C585" t="s">
        <v>418</v>
      </c>
      <c r="D585" t="s">
        <v>460</v>
      </c>
      <c r="E585" s="24">
        <v>7.4999999999999997E-2</v>
      </c>
      <c r="F585" t="s">
        <v>420</v>
      </c>
      <c r="G585" t="s">
        <v>421</v>
      </c>
      <c r="H585" s="25"/>
      <c r="I585" t="s">
        <v>422</v>
      </c>
      <c r="J585" s="26">
        <f>ROUND(E585/I582* H585,5)</f>
        <v>0</v>
      </c>
      <c r="K585" s="27"/>
    </row>
    <row r="586" spans="1:27" x14ac:dyDescent="0.25">
      <c r="D586" s="28" t="s">
        <v>423</v>
      </c>
      <c r="E586" s="27"/>
      <c r="H586" s="27"/>
      <c r="K586" s="25">
        <f>SUM(J584:J585)</f>
        <v>0</v>
      </c>
    </row>
    <row r="587" spans="1:27" x14ac:dyDescent="0.25">
      <c r="B587" s="16" t="s">
        <v>428</v>
      </c>
      <c r="E587" s="27"/>
      <c r="H587" s="27"/>
      <c r="K587" s="27"/>
    </row>
    <row r="588" spans="1:27" x14ac:dyDescent="0.25">
      <c r="B588" t="s">
        <v>670</v>
      </c>
      <c r="C588" t="s">
        <v>69</v>
      </c>
      <c r="D588" t="s">
        <v>671</v>
      </c>
      <c r="E588" s="24">
        <v>7.9611000000000001</v>
      </c>
      <c r="G588" t="s">
        <v>421</v>
      </c>
      <c r="H588" s="25"/>
      <c r="I588" t="s">
        <v>422</v>
      </c>
      <c r="J588" s="26">
        <f>ROUND(E588* H588,5)</f>
        <v>0</v>
      </c>
      <c r="K588" s="27"/>
    </row>
    <row r="589" spans="1:27" x14ac:dyDescent="0.25">
      <c r="D589" s="28" t="s">
        <v>436</v>
      </c>
      <c r="E589" s="27"/>
      <c r="H589" s="27"/>
      <c r="K589" s="25">
        <f>SUM(J588:J588)</f>
        <v>0</v>
      </c>
    </row>
    <row r="590" spans="1:27" x14ac:dyDescent="0.25">
      <c r="B590" s="16" t="s">
        <v>412</v>
      </c>
      <c r="E590" s="27"/>
      <c r="H590" s="27"/>
      <c r="K590" s="27"/>
    </row>
    <row r="591" spans="1:27" x14ac:dyDescent="0.25">
      <c r="B591" t="s">
        <v>453</v>
      </c>
      <c r="C591" t="s">
        <v>17</v>
      </c>
      <c r="D591" t="s">
        <v>454</v>
      </c>
      <c r="E591" s="24">
        <v>5.3E-3</v>
      </c>
      <c r="G591" t="s">
        <v>421</v>
      </c>
      <c r="H591" s="25"/>
      <c r="I591" t="s">
        <v>422</v>
      </c>
      <c r="J591" s="26">
        <f>ROUND(E591* H591,5)</f>
        <v>0</v>
      </c>
      <c r="K591" s="27"/>
    </row>
    <row r="592" spans="1:27" x14ac:dyDescent="0.25">
      <c r="D592" s="28" t="s">
        <v>581</v>
      </c>
      <c r="E592" s="27"/>
      <c r="H592" s="27"/>
      <c r="K592" s="25">
        <f>SUM(J591:J591)</f>
        <v>0</v>
      </c>
    </row>
    <row r="593" spans="1:27" x14ac:dyDescent="0.25">
      <c r="E593" s="27"/>
      <c r="H593" s="27"/>
      <c r="K593" s="27"/>
    </row>
    <row r="594" spans="1:27" x14ac:dyDescent="0.25">
      <c r="D594" s="28" t="s">
        <v>438</v>
      </c>
      <c r="E594" s="27"/>
      <c r="H594" s="27">
        <v>1.5</v>
      </c>
      <c r="I594" t="s">
        <v>439</v>
      </c>
      <c r="J594">
        <f>ROUND(H594/100*K586,5)</f>
        <v>0</v>
      </c>
      <c r="K594" s="27"/>
    </row>
    <row r="595" spans="1:27" x14ac:dyDescent="0.25">
      <c r="D595" s="28" t="s">
        <v>437</v>
      </c>
      <c r="E595" s="27"/>
      <c r="H595" s="27"/>
      <c r="K595" s="29">
        <f>SUM(J583:J594)</f>
        <v>0</v>
      </c>
    </row>
    <row r="596" spans="1:27" x14ac:dyDescent="0.25">
      <c r="D596" s="28" t="s">
        <v>486</v>
      </c>
      <c r="E596" s="27"/>
      <c r="H596" s="27">
        <v>3</v>
      </c>
      <c r="I596" t="s">
        <v>439</v>
      </c>
      <c r="K596" s="25">
        <f>ROUND(H596/100*K595,5)</f>
        <v>0</v>
      </c>
    </row>
    <row r="597" spans="1:27" x14ac:dyDescent="0.25">
      <c r="D597" s="28" t="s">
        <v>440</v>
      </c>
      <c r="E597" s="27"/>
      <c r="H597" s="27"/>
      <c r="K597" s="29">
        <f>SUM(K595:K596)</f>
        <v>0</v>
      </c>
    </row>
    <row r="599" spans="1:27" ht="45" customHeight="1" x14ac:dyDescent="0.25">
      <c r="A599" s="20"/>
      <c r="B599" s="20" t="s">
        <v>672</v>
      </c>
      <c r="C599" s="21" t="s">
        <v>42</v>
      </c>
      <c r="D599" s="47" t="s">
        <v>673</v>
      </c>
      <c r="E599" s="48"/>
      <c r="F599" s="48"/>
      <c r="G599" s="21"/>
      <c r="H599" s="22" t="s">
        <v>415</v>
      </c>
      <c r="I599" s="49">
        <v>1</v>
      </c>
      <c r="J599" s="50"/>
      <c r="K599" s="23">
        <f>ROUND(K613,2)</f>
        <v>0</v>
      </c>
      <c r="L599" s="21"/>
      <c r="M599" s="21"/>
      <c r="N599" s="21"/>
      <c r="O599" s="21"/>
      <c r="P599" s="21"/>
      <c r="Q599" s="21"/>
      <c r="R599" s="21"/>
      <c r="S599" s="21"/>
      <c r="T599" s="21"/>
      <c r="U599" s="21"/>
      <c r="V599" s="21"/>
      <c r="W599" s="21"/>
      <c r="X599" s="21"/>
      <c r="Y599" s="21"/>
      <c r="Z599" s="21"/>
      <c r="AA599" s="21"/>
    </row>
    <row r="600" spans="1:27" x14ac:dyDescent="0.25">
      <c r="B600" s="16" t="s">
        <v>416</v>
      </c>
    </row>
    <row r="601" spans="1:27" x14ac:dyDescent="0.25">
      <c r="B601" t="s">
        <v>565</v>
      </c>
      <c r="C601" t="s">
        <v>418</v>
      </c>
      <c r="D601" t="s">
        <v>566</v>
      </c>
      <c r="E601" s="24">
        <v>0.1</v>
      </c>
      <c r="F601" t="s">
        <v>420</v>
      </c>
      <c r="G601" t="s">
        <v>421</v>
      </c>
      <c r="H601" s="25"/>
      <c r="I601" t="s">
        <v>422</v>
      </c>
      <c r="J601" s="26">
        <f>ROUND(E601/I599* H601,5)</f>
        <v>0</v>
      </c>
      <c r="K601" s="27"/>
    </row>
    <row r="602" spans="1:27" x14ac:dyDescent="0.25">
      <c r="B602" t="s">
        <v>563</v>
      </c>
      <c r="C602" t="s">
        <v>418</v>
      </c>
      <c r="D602" t="s">
        <v>564</v>
      </c>
      <c r="E602" s="24">
        <v>0.05</v>
      </c>
      <c r="F602" t="s">
        <v>420</v>
      </c>
      <c r="G602" t="s">
        <v>421</v>
      </c>
      <c r="H602" s="25"/>
      <c r="I602" t="s">
        <v>422</v>
      </c>
      <c r="J602" s="26">
        <f>ROUND(E602/I599* H602,5)</f>
        <v>0</v>
      </c>
      <c r="K602" s="27"/>
    </row>
    <row r="603" spans="1:27" x14ac:dyDescent="0.25">
      <c r="D603" s="28" t="s">
        <v>423</v>
      </c>
      <c r="E603" s="27"/>
      <c r="H603" s="27"/>
      <c r="K603" s="25">
        <f>SUM(J601:J602)</f>
        <v>0</v>
      </c>
    </row>
    <row r="604" spans="1:27" x14ac:dyDescent="0.25">
      <c r="B604" s="16" t="s">
        <v>428</v>
      </c>
      <c r="E604" s="27"/>
      <c r="H604" s="27"/>
      <c r="K604" s="27"/>
    </row>
    <row r="605" spans="1:27" x14ac:dyDescent="0.25">
      <c r="B605" t="s">
        <v>674</v>
      </c>
      <c r="C605" t="s">
        <v>42</v>
      </c>
      <c r="D605" t="s">
        <v>675</v>
      </c>
      <c r="E605" s="24">
        <v>1.1000000000000001</v>
      </c>
      <c r="G605" t="s">
        <v>421</v>
      </c>
      <c r="H605" s="25"/>
      <c r="I605" t="s">
        <v>422</v>
      </c>
      <c r="J605" s="26">
        <f>ROUND(E605* H605,5)</f>
        <v>0</v>
      </c>
      <c r="K605" s="27"/>
    </row>
    <row r="606" spans="1:27" x14ac:dyDescent="0.25">
      <c r="B606" t="s">
        <v>676</v>
      </c>
      <c r="C606" t="s">
        <v>24</v>
      </c>
      <c r="D606" t="s">
        <v>677</v>
      </c>
      <c r="E606" s="24">
        <v>0.2</v>
      </c>
      <c r="G606" t="s">
        <v>421</v>
      </c>
      <c r="H606" s="25"/>
      <c r="I606" t="s">
        <v>422</v>
      </c>
      <c r="J606" s="26">
        <f>ROUND(E606* H606,5)</f>
        <v>0</v>
      </c>
      <c r="K606" s="27"/>
    </row>
    <row r="607" spans="1:27" x14ac:dyDescent="0.25">
      <c r="B607" t="s">
        <v>678</v>
      </c>
      <c r="C607" t="s">
        <v>94</v>
      </c>
      <c r="D607" t="s">
        <v>679</v>
      </c>
      <c r="E607" s="24">
        <v>7.4999999999999997E-2</v>
      </c>
      <c r="G607" t="s">
        <v>421</v>
      </c>
      <c r="H607" s="25"/>
      <c r="I607" t="s">
        <v>422</v>
      </c>
      <c r="J607" s="26">
        <f>ROUND(E607* H607,5)</f>
        <v>0</v>
      </c>
      <c r="K607" s="27"/>
    </row>
    <row r="608" spans="1:27" x14ac:dyDescent="0.25">
      <c r="D608" s="28" t="s">
        <v>436</v>
      </c>
      <c r="E608" s="27"/>
      <c r="H608" s="27"/>
      <c r="K608" s="25">
        <f>SUM(J605:J607)</f>
        <v>0</v>
      </c>
    </row>
    <row r="609" spans="1:27" x14ac:dyDescent="0.25">
      <c r="E609" s="27"/>
      <c r="H609" s="27"/>
      <c r="K609" s="27"/>
    </row>
    <row r="610" spans="1:27" x14ac:dyDescent="0.25">
      <c r="D610" s="28" t="s">
        <v>438</v>
      </c>
      <c r="E610" s="27"/>
      <c r="H610" s="27">
        <v>1.5</v>
      </c>
      <c r="I610" t="s">
        <v>439</v>
      </c>
      <c r="J610">
        <f>ROUND(H610/100*K603,5)</f>
        <v>0</v>
      </c>
      <c r="K610" s="27"/>
    </row>
    <row r="611" spans="1:27" x14ac:dyDescent="0.25">
      <c r="D611" s="28" t="s">
        <v>437</v>
      </c>
      <c r="E611" s="27"/>
      <c r="H611" s="27"/>
      <c r="K611" s="29">
        <f>SUM(J600:J610)</f>
        <v>0</v>
      </c>
    </row>
    <row r="612" spans="1:27" x14ac:dyDescent="0.25">
      <c r="D612" s="28" t="s">
        <v>486</v>
      </c>
      <c r="E612" s="27"/>
      <c r="H612" s="27">
        <v>3</v>
      </c>
      <c r="I612" t="s">
        <v>439</v>
      </c>
      <c r="K612" s="25">
        <f>ROUND(H612/100*K611,5)</f>
        <v>0</v>
      </c>
    </row>
    <row r="613" spans="1:27" x14ac:dyDescent="0.25">
      <c r="D613" s="28" t="s">
        <v>440</v>
      </c>
      <c r="E613" s="27"/>
      <c r="H613" s="27"/>
      <c r="K613" s="29">
        <f>SUM(K611:K612)</f>
        <v>0</v>
      </c>
    </row>
    <row r="615" spans="1:27" ht="45" customHeight="1" x14ac:dyDescent="0.25">
      <c r="A615" s="20"/>
      <c r="B615" s="20" t="s">
        <v>680</v>
      </c>
      <c r="C615" s="21" t="s">
        <v>42</v>
      </c>
      <c r="D615" s="47" t="s">
        <v>605</v>
      </c>
      <c r="E615" s="48"/>
      <c r="F615" s="48"/>
      <c r="G615" s="21"/>
      <c r="H615" s="22" t="s">
        <v>415</v>
      </c>
      <c r="I615" s="49">
        <v>1</v>
      </c>
      <c r="J615" s="50"/>
      <c r="K615" s="23">
        <f>ROUND(K627,2)</f>
        <v>0</v>
      </c>
      <c r="L615" s="21"/>
      <c r="M615" s="21"/>
      <c r="N615" s="21"/>
      <c r="O615" s="21"/>
      <c r="P615" s="21"/>
      <c r="Q615" s="21"/>
      <c r="R615" s="21"/>
      <c r="S615" s="21"/>
      <c r="T615" s="21"/>
      <c r="U615" s="21"/>
      <c r="V615" s="21"/>
      <c r="W615" s="21"/>
      <c r="X615" s="21"/>
      <c r="Y615" s="21"/>
      <c r="Z615" s="21"/>
      <c r="AA615" s="21"/>
    </row>
    <row r="616" spans="1:27" x14ac:dyDescent="0.25">
      <c r="B616" s="16" t="s">
        <v>416</v>
      </c>
    </row>
    <row r="617" spans="1:27" x14ac:dyDescent="0.25">
      <c r="B617" t="s">
        <v>563</v>
      </c>
      <c r="C617" t="s">
        <v>418</v>
      </c>
      <c r="D617" t="s">
        <v>564</v>
      </c>
      <c r="E617" s="24">
        <v>0.02</v>
      </c>
      <c r="F617" t="s">
        <v>420</v>
      </c>
      <c r="G617" t="s">
        <v>421</v>
      </c>
      <c r="H617" s="25"/>
      <c r="I617" t="s">
        <v>422</v>
      </c>
      <c r="J617" s="26">
        <f>ROUND(E617/I615* H617,5)</f>
        <v>0</v>
      </c>
      <c r="K617" s="27"/>
    </row>
    <row r="618" spans="1:27" x14ac:dyDescent="0.25">
      <c r="B618" t="s">
        <v>565</v>
      </c>
      <c r="C618" t="s">
        <v>418</v>
      </c>
      <c r="D618" t="s">
        <v>566</v>
      </c>
      <c r="E618" s="24">
        <v>0.04</v>
      </c>
      <c r="F618" t="s">
        <v>420</v>
      </c>
      <c r="G618" t="s">
        <v>421</v>
      </c>
      <c r="H618" s="25"/>
      <c r="I618" t="s">
        <v>422</v>
      </c>
      <c r="J618" s="26">
        <f>ROUND(E618/I615* H618,5)</f>
        <v>0</v>
      </c>
      <c r="K618" s="27"/>
    </row>
    <row r="619" spans="1:27" x14ac:dyDescent="0.25">
      <c r="D619" s="28" t="s">
        <v>423</v>
      </c>
      <c r="E619" s="27"/>
      <c r="H619" s="27"/>
      <c r="K619" s="25">
        <f>SUM(J617:J618)</f>
        <v>0</v>
      </c>
    </row>
    <row r="620" spans="1:27" x14ac:dyDescent="0.25">
      <c r="B620" s="16" t="s">
        <v>428</v>
      </c>
      <c r="E620" s="27"/>
      <c r="H620" s="27"/>
      <c r="K620" s="27"/>
    </row>
    <row r="621" spans="1:27" x14ac:dyDescent="0.25">
      <c r="B621" t="s">
        <v>606</v>
      </c>
      <c r="C621" t="s">
        <v>42</v>
      </c>
      <c r="D621" t="s">
        <v>607</v>
      </c>
      <c r="E621" s="24">
        <v>1.1000000000000001</v>
      </c>
      <c r="G621" t="s">
        <v>421</v>
      </c>
      <c r="H621" s="25"/>
      <c r="I621" t="s">
        <v>422</v>
      </c>
      <c r="J621" s="26">
        <f>ROUND(E621* H621,5)</f>
        <v>0</v>
      </c>
      <c r="K621" s="27"/>
    </row>
    <row r="622" spans="1:27" x14ac:dyDescent="0.25">
      <c r="D622" s="28" t="s">
        <v>436</v>
      </c>
      <c r="E622" s="27"/>
      <c r="H622" s="27"/>
      <c r="K622" s="25">
        <f>SUM(J621:J621)</f>
        <v>0</v>
      </c>
    </row>
    <row r="623" spans="1:27" x14ac:dyDescent="0.25">
      <c r="E623" s="27"/>
      <c r="H623" s="27"/>
      <c r="K623" s="27"/>
    </row>
    <row r="624" spans="1:27" x14ac:dyDescent="0.25">
      <c r="D624" s="28" t="s">
        <v>438</v>
      </c>
      <c r="E624" s="27"/>
      <c r="H624" s="27">
        <v>1.5</v>
      </c>
      <c r="I624" t="s">
        <v>439</v>
      </c>
      <c r="J624">
        <f>ROUND(H624/100*K619,5)</f>
        <v>0</v>
      </c>
      <c r="K624" s="27"/>
    </row>
    <row r="625" spans="1:27" x14ac:dyDescent="0.25">
      <c r="D625" s="28" t="s">
        <v>437</v>
      </c>
      <c r="E625" s="27"/>
      <c r="H625" s="27"/>
      <c r="K625" s="29">
        <f>SUM(J616:J624)</f>
        <v>0</v>
      </c>
    </row>
    <row r="626" spans="1:27" x14ac:dyDescent="0.25">
      <c r="D626" s="28" t="s">
        <v>486</v>
      </c>
      <c r="E626" s="27"/>
      <c r="H626" s="27">
        <v>3</v>
      </c>
      <c r="I626" t="s">
        <v>439</v>
      </c>
      <c r="K626" s="25">
        <f>ROUND(H626/100*K625,5)</f>
        <v>0</v>
      </c>
    </row>
    <row r="627" spans="1:27" x14ac:dyDescent="0.25">
      <c r="D627" s="28" t="s">
        <v>440</v>
      </c>
      <c r="E627" s="27"/>
      <c r="H627" s="27"/>
      <c r="K627" s="29">
        <f>SUM(K625:K626)</f>
        <v>0</v>
      </c>
    </row>
    <row r="629" spans="1:27" ht="45" customHeight="1" x14ac:dyDescent="0.25">
      <c r="A629" s="20"/>
      <c r="B629" s="20" t="s">
        <v>681</v>
      </c>
      <c r="C629" s="21" t="s">
        <v>42</v>
      </c>
      <c r="D629" s="47" t="s">
        <v>682</v>
      </c>
      <c r="E629" s="48"/>
      <c r="F629" s="48"/>
      <c r="G629" s="21"/>
      <c r="H629" s="22" t="s">
        <v>415</v>
      </c>
      <c r="I629" s="49">
        <v>1</v>
      </c>
      <c r="J629" s="50"/>
      <c r="K629" s="23">
        <f>ROUND(K641,2)</f>
        <v>0</v>
      </c>
      <c r="L629" s="21"/>
      <c r="M629" s="21"/>
      <c r="N629" s="21"/>
      <c r="O629" s="21"/>
      <c r="P629" s="21"/>
      <c r="Q629" s="21"/>
      <c r="R629" s="21"/>
      <c r="S629" s="21"/>
      <c r="T629" s="21"/>
      <c r="U629" s="21"/>
      <c r="V629" s="21"/>
      <c r="W629" s="21"/>
      <c r="X629" s="21"/>
      <c r="Y629" s="21"/>
      <c r="Z629" s="21"/>
      <c r="AA629" s="21"/>
    </row>
    <row r="630" spans="1:27" x14ac:dyDescent="0.25">
      <c r="B630" s="16" t="s">
        <v>416</v>
      </c>
    </row>
    <row r="631" spans="1:27" x14ac:dyDescent="0.25">
      <c r="B631" t="s">
        <v>563</v>
      </c>
      <c r="C631" t="s">
        <v>418</v>
      </c>
      <c r="D631" t="s">
        <v>564</v>
      </c>
      <c r="E631" s="24">
        <v>0.02</v>
      </c>
      <c r="F631" t="s">
        <v>420</v>
      </c>
      <c r="G631" t="s">
        <v>421</v>
      </c>
      <c r="H631" s="25"/>
      <c r="I631" t="s">
        <v>422</v>
      </c>
      <c r="J631" s="26">
        <f>ROUND(E631/I629* H631,5)</f>
        <v>0</v>
      </c>
      <c r="K631" s="27"/>
    </row>
    <row r="632" spans="1:27" x14ac:dyDescent="0.25">
      <c r="B632" t="s">
        <v>565</v>
      </c>
      <c r="C632" t="s">
        <v>418</v>
      </c>
      <c r="D632" t="s">
        <v>566</v>
      </c>
      <c r="E632" s="24">
        <v>0.04</v>
      </c>
      <c r="F632" t="s">
        <v>420</v>
      </c>
      <c r="G632" t="s">
        <v>421</v>
      </c>
      <c r="H632" s="25"/>
      <c r="I632" t="s">
        <v>422</v>
      </c>
      <c r="J632" s="26">
        <f>ROUND(E632/I629* H632,5)</f>
        <v>0</v>
      </c>
      <c r="K632" s="27"/>
    </row>
    <row r="633" spans="1:27" x14ac:dyDescent="0.25">
      <c r="D633" s="28" t="s">
        <v>423</v>
      </c>
      <c r="E633" s="27"/>
      <c r="H633" s="27"/>
      <c r="K633" s="25">
        <f>SUM(J631:J632)</f>
        <v>0</v>
      </c>
    </row>
    <row r="634" spans="1:27" x14ac:dyDescent="0.25">
      <c r="B634" s="16" t="s">
        <v>428</v>
      </c>
      <c r="E634" s="27"/>
      <c r="H634" s="27"/>
      <c r="K634" s="27"/>
    </row>
    <row r="635" spans="1:27" x14ac:dyDescent="0.25">
      <c r="B635" t="s">
        <v>683</v>
      </c>
      <c r="C635" t="s">
        <v>42</v>
      </c>
      <c r="D635" t="s">
        <v>684</v>
      </c>
      <c r="E635" s="24">
        <v>1.1000000000000001</v>
      </c>
      <c r="G635" t="s">
        <v>421</v>
      </c>
      <c r="H635" s="25"/>
      <c r="I635" t="s">
        <v>422</v>
      </c>
      <c r="J635" s="26">
        <f>ROUND(E635* H635,5)</f>
        <v>0</v>
      </c>
      <c r="K635" s="27"/>
    </row>
    <row r="636" spans="1:27" x14ac:dyDescent="0.25">
      <c r="D636" s="28" t="s">
        <v>436</v>
      </c>
      <c r="E636" s="27"/>
      <c r="H636" s="27"/>
      <c r="K636" s="25">
        <f>SUM(J635:J635)</f>
        <v>0</v>
      </c>
    </row>
    <row r="637" spans="1:27" x14ac:dyDescent="0.25">
      <c r="E637" s="27"/>
      <c r="H637" s="27"/>
      <c r="K637" s="27"/>
    </row>
    <row r="638" spans="1:27" x14ac:dyDescent="0.25">
      <c r="D638" s="28" t="s">
        <v>438</v>
      </c>
      <c r="E638" s="27"/>
      <c r="H638" s="27">
        <v>1.5</v>
      </c>
      <c r="I638" t="s">
        <v>439</v>
      </c>
      <c r="J638">
        <f>ROUND(H638/100*K633,5)</f>
        <v>0</v>
      </c>
      <c r="K638" s="27"/>
    </row>
    <row r="639" spans="1:27" x14ac:dyDescent="0.25">
      <c r="D639" s="28" t="s">
        <v>437</v>
      </c>
      <c r="E639" s="27"/>
      <c r="H639" s="27"/>
      <c r="K639" s="29">
        <f>SUM(J630:J638)</f>
        <v>0</v>
      </c>
    </row>
    <row r="640" spans="1:27" x14ac:dyDescent="0.25">
      <c r="D640" s="28" t="s">
        <v>486</v>
      </c>
      <c r="E640" s="27"/>
      <c r="H640" s="27">
        <v>3</v>
      </c>
      <c r="I640" t="s">
        <v>439</v>
      </c>
      <c r="K640" s="25">
        <f>ROUND(H640/100*K639,5)</f>
        <v>0</v>
      </c>
    </row>
    <row r="641" spans="1:27" x14ac:dyDescent="0.25">
      <c r="D641" s="28" t="s">
        <v>440</v>
      </c>
      <c r="E641" s="27"/>
      <c r="H641" s="27"/>
      <c r="K641" s="29">
        <f>SUM(K639:K640)</f>
        <v>0</v>
      </c>
    </row>
    <row r="643" spans="1:27" ht="45" customHeight="1" x14ac:dyDescent="0.25">
      <c r="A643" s="20"/>
      <c r="B643" s="20" t="s">
        <v>685</v>
      </c>
      <c r="C643" s="21" t="s">
        <v>42</v>
      </c>
      <c r="D643" s="47" t="s">
        <v>686</v>
      </c>
      <c r="E643" s="48"/>
      <c r="F643" s="48"/>
      <c r="G643" s="21"/>
      <c r="H643" s="22" t="s">
        <v>415</v>
      </c>
      <c r="I643" s="49">
        <v>1</v>
      </c>
      <c r="J643" s="50"/>
      <c r="K643" s="23">
        <f>ROUND(K656,2)</f>
        <v>0</v>
      </c>
      <c r="L643" s="21"/>
      <c r="M643" s="21"/>
      <c r="N643" s="21"/>
      <c r="O643" s="21"/>
      <c r="P643" s="21"/>
      <c r="Q643" s="21"/>
      <c r="R643" s="21"/>
      <c r="S643" s="21"/>
      <c r="T643" s="21"/>
      <c r="U643" s="21"/>
      <c r="V643" s="21"/>
      <c r="W643" s="21"/>
      <c r="X643" s="21"/>
      <c r="Y643" s="21"/>
      <c r="Z643" s="21"/>
      <c r="AA643" s="21"/>
    </row>
    <row r="644" spans="1:27" x14ac:dyDescent="0.25">
      <c r="B644" s="16" t="s">
        <v>416</v>
      </c>
    </row>
    <row r="645" spans="1:27" x14ac:dyDescent="0.25">
      <c r="B645" t="s">
        <v>459</v>
      </c>
      <c r="C645" t="s">
        <v>418</v>
      </c>
      <c r="D645" t="s">
        <v>460</v>
      </c>
      <c r="E645" s="24">
        <v>0.05</v>
      </c>
      <c r="F645" t="s">
        <v>420</v>
      </c>
      <c r="G645" t="s">
        <v>421</v>
      </c>
      <c r="H645" s="25"/>
      <c r="I645" t="s">
        <v>422</v>
      </c>
      <c r="J645" s="26">
        <f>ROUND(E645/I643* H645,5)</f>
        <v>0</v>
      </c>
      <c r="K645" s="27"/>
    </row>
    <row r="646" spans="1:27" x14ac:dyDescent="0.25">
      <c r="B646" t="s">
        <v>511</v>
      </c>
      <c r="C646" t="s">
        <v>418</v>
      </c>
      <c r="D646" t="s">
        <v>512</v>
      </c>
      <c r="E646" s="24">
        <v>0.1</v>
      </c>
      <c r="F646" t="s">
        <v>420</v>
      </c>
      <c r="G646" t="s">
        <v>421</v>
      </c>
      <c r="H646" s="25"/>
      <c r="I646" t="s">
        <v>422</v>
      </c>
      <c r="J646" s="26">
        <f>ROUND(E646/I643* H646,5)</f>
        <v>0</v>
      </c>
      <c r="K646" s="27"/>
    </row>
    <row r="647" spans="1:27" x14ac:dyDescent="0.25">
      <c r="D647" s="28" t="s">
        <v>423</v>
      </c>
      <c r="E647" s="27"/>
      <c r="H647" s="27"/>
      <c r="K647" s="25">
        <f>SUM(J645:J646)</f>
        <v>0</v>
      </c>
    </row>
    <row r="648" spans="1:27" x14ac:dyDescent="0.25">
      <c r="B648" s="16" t="s">
        <v>428</v>
      </c>
      <c r="E648" s="27"/>
      <c r="H648" s="27"/>
      <c r="K648" s="27"/>
    </row>
    <row r="649" spans="1:27" x14ac:dyDescent="0.25">
      <c r="B649" t="s">
        <v>687</v>
      </c>
      <c r="C649" t="s">
        <v>42</v>
      </c>
      <c r="D649" t="s">
        <v>688</v>
      </c>
      <c r="E649" s="24">
        <v>1.05</v>
      </c>
      <c r="G649" t="s">
        <v>421</v>
      </c>
      <c r="H649" s="25"/>
      <c r="I649" t="s">
        <v>422</v>
      </c>
      <c r="J649" s="26">
        <f>ROUND(E649* H649,5)</f>
        <v>0</v>
      </c>
      <c r="K649" s="27"/>
    </row>
    <row r="650" spans="1:27" x14ac:dyDescent="0.25">
      <c r="B650" t="s">
        <v>689</v>
      </c>
      <c r="C650" t="s">
        <v>94</v>
      </c>
      <c r="D650" t="s">
        <v>690</v>
      </c>
      <c r="E650" s="24">
        <v>0.63</v>
      </c>
      <c r="G650" t="s">
        <v>421</v>
      </c>
      <c r="H650" s="25"/>
      <c r="I650" t="s">
        <v>422</v>
      </c>
      <c r="J650" s="26">
        <f>ROUND(E650* H650,5)</f>
        <v>0</v>
      </c>
      <c r="K650" s="27"/>
    </row>
    <row r="651" spans="1:27" x14ac:dyDescent="0.25">
      <c r="D651" s="28" t="s">
        <v>436</v>
      </c>
      <c r="E651" s="27"/>
      <c r="H651" s="27"/>
      <c r="K651" s="25">
        <f>SUM(J649:J650)</f>
        <v>0</v>
      </c>
    </row>
    <row r="652" spans="1:27" x14ac:dyDescent="0.25">
      <c r="E652" s="27"/>
      <c r="H652" s="27"/>
      <c r="K652" s="27"/>
    </row>
    <row r="653" spans="1:27" x14ac:dyDescent="0.25">
      <c r="D653" s="28" t="s">
        <v>438</v>
      </c>
      <c r="E653" s="27"/>
      <c r="H653" s="27">
        <v>1.5</v>
      </c>
      <c r="I653" t="s">
        <v>439</v>
      </c>
      <c r="J653">
        <f>ROUND(H653/100*K647,5)</f>
        <v>0</v>
      </c>
      <c r="K653" s="27"/>
    </row>
    <row r="654" spans="1:27" x14ac:dyDescent="0.25">
      <c r="D654" s="28" t="s">
        <v>437</v>
      </c>
      <c r="E654" s="27"/>
      <c r="H654" s="27"/>
      <c r="K654" s="29">
        <f>SUM(J644:J653)</f>
        <v>0</v>
      </c>
    </row>
    <row r="655" spans="1:27" x14ac:dyDescent="0.25">
      <c r="D655" s="28" t="s">
        <v>486</v>
      </c>
      <c r="E655" s="27"/>
      <c r="H655" s="27">
        <v>3</v>
      </c>
      <c r="I655" t="s">
        <v>439</v>
      </c>
      <c r="K655" s="25">
        <f>ROUND(H655/100*K654,5)</f>
        <v>0</v>
      </c>
    </row>
    <row r="656" spans="1:27" x14ac:dyDescent="0.25">
      <c r="D656" s="28" t="s">
        <v>440</v>
      </c>
      <c r="E656" s="27"/>
      <c r="H656" s="27"/>
      <c r="K656" s="29">
        <f>SUM(K654:K655)</f>
        <v>0</v>
      </c>
    </row>
    <row r="658" spans="1:27" ht="45" customHeight="1" x14ac:dyDescent="0.25">
      <c r="A658" s="20"/>
      <c r="B658" s="20" t="s">
        <v>691</v>
      </c>
      <c r="C658" s="21" t="s">
        <v>42</v>
      </c>
      <c r="D658" s="47" t="s">
        <v>692</v>
      </c>
      <c r="E658" s="48"/>
      <c r="F658" s="48"/>
      <c r="G658" s="21"/>
      <c r="H658" s="22" t="s">
        <v>415</v>
      </c>
      <c r="I658" s="49">
        <v>1</v>
      </c>
      <c r="J658" s="50"/>
      <c r="K658" s="23">
        <f>ROUND(K670,2)</f>
        <v>0</v>
      </c>
      <c r="L658" s="21"/>
      <c r="M658" s="21"/>
      <c r="N658" s="21"/>
      <c r="O658" s="21"/>
      <c r="P658" s="21"/>
      <c r="Q658" s="21"/>
      <c r="R658" s="21"/>
      <c r="S658" s="21"/>
      <c r="T658" s="21"/>
      <c r="U658" s="21"/>
      <c r="V658" s="21"/>
      <c r="W658" s="21"/>
      <c r="X658" s="21"/>
      <c r="Y658" s="21"/>
      <c r="Z658" s="21"/>
      <c r="AA658" s="21"/>
    </row>
    <row r="659" spans="1:27" x14ac:dyDescent="0.25">
      <c r="B659" s="16" t="s">
        <v>416</v>
      </c>
    </row>
    <row r="660" spans="1:27" x14ac:dyDescent="0.25">
      <c r="B660" t="s">
        <v>545</v>
      </c>
      <c r="C660" t="s">
        <v>418</v>
      </c>
      <c r="D660" t="s">
        <v>546</v>
      </c>
      <c r="E660" s="24">
        <v>0.14000000000000001</v>
      </c>
      <c r="F660" t="s">
        <v>420</v>
      </c>
      <c r="G660" t="s">
        <v>421</v>
      </c>
      <c r="H660" s="25"/>
      <c r="I660" t="s">
        <v>422</v>
      </c>
      <c r="J660" s="26">
        <f>ROUND(E660/I658* H660,5)</f>
        <v>0</v>
      </c>
      <c r="K660" s="27"/>
    </row>
    <row r="661" spans="1:27" x14ac:dyDescent="0.25">
      <c r="B661" t="s">
        <v>543</v>
      </c>
      <c r="C661" t="s">
        <v>418</v>
      </c>
      <c r="D661" t="s">
        <v>544</v>
      </c>
      <c r="E661" s="24">
        <v>0.28000000000000003</v>
      </c>
      <c r="F661" t="s">
        <v>420</v>
      </c>
      <c r="G661" t="s">
        <v>421</v>
      </c>
      <c r="H661" s="25"/>
      <c r="I661" t="s">
        <v>422</v>
      </c>
      <c r="J661" s="26">
        <f>ROUND(E661/I658* H661,5)</f>
        <v>0</v>
      </c>
      <c r="K661" s="27"/>
    </row>
    <row r="662" spans="1:27" x14ac:dyDescent="0.25">
      <c r="D662" s="28" t="s">
        <v>423</v>
      </c>
      <c r="E662" s="27"/>
      <c r="H662" s="27"/>
      <c r="K662" s="25">
        <f>SUM(J660:J661)</f>
        <v>0</v>
      </c>
    </row>
    <row r="663" spans="1:27" x14ac:dyDescent="0.25">
      <c r="B663" s="16" t="s">
        <v>428</v>
      </c>
      <c r="E663" s="27"/>
      <c r="H663" s="27"/>
      <c r="K663" s="27"/>
    </row>
    <row r="664" spans="1:27" x14ac:dyDescent="0.25">
      <c r="B664" t="s">
        <v>693</v>
      </c>
      <c r="C664" t="s">
        <v>42</v>
      </c>
      <c r="D664" t="s">
        <v>694</v>
      </c>
      <c r="E664" s="24">
        <v>1.08</v>
      </c>
      <c r="G664" t="s">
        <v>421</v>
      </c>
      <c r="H664" s="25"/>
      <c r="I664" t="s">
        <v>422</v>
      </c>
      <c r="J664" s="26">
        <f>ROUND(E664* H664,5)</f>
        <v>0</v>
      </c>
      <c r="K664" s="27"/>
    </row>
    <row r="665" spans="1:27" x14ac:dyDescent="0.25">
      <c r="D665" s="28" t="s">
        <v>436</v>
      </c>
      <c r="E665" s="27"/>
      <c r="H665" s="27"/>
      <c r="K665" s="25">
        <f>SUM(J664:J664)</f>
        <v>0</v>
      </c>
    </row>
    <row r="666" spans="1:27" x14ac:dyDescent="0.25">
      <c r="E666" s="27"/>
      <c r="H666" s="27"/>
      <c r="K666" s="27"/>
    </row>
    <row r="667" spans="1:27" x14ac:dyDescent="0.25">
      <c r="D667" s="28" t="s">
        <v>438</v>
      </c>
      <c r="E667" s="27"/>
      <c r="H667" s="27">
        <v>1.5</v>
      </c>
      <c r="I667" t="s">
        <v>439</v>
      </c>
      <c r="J667">
        <f>ROUND(H667/100*K662,5)</f>
        <v>0</v>
      </c>
      <c r="K667" s="27"/>
    </row>
    <row r="668" spans="1:27" x14ac:dyDescent="0.25">
      <c r="D668" s="28" t="s">
        <v>437</v>
      </c>
      <c r="E668" s="27"/>
      <c r="H668" s="27"/>
      <c r="K668" s="29">
        <f>SUM(J659:J667)</f>
        <v>0</v>
      </c>
    </row>
    <row r="669" spans="1:27" x14ac:dyDescent="0.25">
      <c r="D669" s="28" t="s">
        <v>486</v>
      </c>
      <c r="E669" s="27"/>
      <c r="H669" s="27">
        <v>3</v>
      </c>
      <c r="I669" t="s">
        <v>439</v>
      </c>
      <c r="K669" s="25">
        <f>ROUND(H669/100*K668,5)</f>
        <v>0</v>
      </c>
    </row>
    <row r="670" spans="1:27" x14ac:dyDescent="0.25">
      <c r="D670" s="28" t="s">
        <v>440</v>
      </c>
      <c r="E670" s="27"/>
      <c r="H670" s="27"/>
      <c r="K670" s="29">
        <f>SUM(K668:K669)</f>
        <v>0</v>
      </c>
    </row>
    <row r="672" spans="1:27" ht="45" customHeight="1" x14ac:dyDescent="0.25">
      <c r="A672" s="20"/>
      <c r="B672" s="20" t="s">
        <v>695</v>
      </c>
      <c r="C672" s="21" t="s">
        <v>42</v>
      </c>
      <c r="D672" s="47" t="s">
        <v>696</v>
      </c>
      <c r="E672" s="48"/>
      <c r="F672" s="48"/>
      <c r="G672" s="21"/>
      <c r="H672" s="22" t="s">
        <v>415</v>
      </c>
      <c r="I672" s="49">
        <v>1</v>
      </c>
      <c r="J672" s="50"/>
      <c r="K672" s="23">
        <f>ROUND(K684,2)</f>
        <v>0</v>
      </c>
      <c r="L672" s="21"/>
      <c r="M672" s="21"/>
      <c r="N672" s="21"/>
      <c r="O672" s="21"/>
      <c r="P672" s="21"/>
      <c r="Q672" s="21"/>
      <c r="R672" s="21"/>
      <c r="S672" s="21"/>
      <c r="T672" s="21"/>
      <c r="U672" s="21"/>
      <c r="V672" s="21"/>
      <c r="W672" s="21"/>
      <c r="X672" s="21"/>
      <c r="Y672" s="21"/>
      <c r="Z672" s="21"/>
      <c r="AA672" s="21"/>
    </row>
    <row r="673" spans="1:27" x14ac:dyDescent="0.25">
      <c r="B673" s="16" t="s">
        <v>416</v>
      </c>
    </row>
    <row r="674" spans="1:27" x14ac:dyDescent="0.25">
      <c r="B674" t="s">
        <v>459</v>
      </c>
      <c r="C674" t="s">
        <v>418</v>
      </c>
      <c r="D674" t="s">
        <v>460</v>
      </c>
      <c r="E674" s="24">
        <v>0.4</v>
      </c>
      <c r="F674" t="s">
        <v>420</v>
      </c>
      <c r="G674" t="s">
        <v>421</v>
      </c>
      <c r="H674" s="25"/>
      <c r="I674" t="s">
        <v>422</v>
      </c>
      <c r="J674" s="26">
        <f>ROUND(E674/I672* H674,5)</f>
        <v>0</v>
      </c>
      <c r="K674" s="27"/>
    </row>
    <row r="675" spans="1:27" x14ac:dyDescent="0.25">
      <c r="B675" t="s">
        <v>511</v>
      </c>
      <c r="C675" t="s">
        <v>418</v>
      </c>
      <c r="D675" t="s">
        <v>512</v>
      </c>
      <c r="E675" s="24">
        <v>0.8</v>
      </c>
      <c r="F675" t="s">
        <v>420</v>
      </c>
      <c r="G675" t="s">
        <v>421</v>
      </c>
      <c r="H675" s="25"/>
      <c r="I675" t="s">
        <v>422</v>
      </c>
      <c r="J675" s="26">
        <f>ROUND(E675/I672* H675,5)</f>
        <v>0</v>
      </c>
      <c r="K675" s="27"/>
    </row>
    <row r="676" spans="1:27" x14ac:dyDescent="0.25">
      <c r="D676" s="28" t="s">
        <v>423</v>
      </c>
      <c r="E676" s="27"/>
      <c r="H676" s="27"/>
      <c r="K676" s="25">
        <f>SUM(J674:J675)</f>
        <v>0</v>
      </c>
    </row>
    <row r="677" spans="1:27" x14ac:dyDescent="0.25">
      <c r="B677" s="16" t="s">
        <v>412</v>
      </c>
      <c r="E677" s="27"/>
      <c r="H677" s="27"/>
      <c r="K677" s="27"/>
    </row>
    <row r="678" spans="1:27" x14ac:dyDescent="0.25">
      <c r="B678" t="s">
        <v>413</v>
      </c>
      <c r="C678" t="s">
        <v>17</v>
      </c>
      <c r="D678" t="s">
        <v>414</v>
      </c>
      <c r="E678" s="24">
        <v>1.6E-2</v>
      </c>
      <c r="G678" t="s">
        <v>421</v>
      </c>
      <c r="H678" s="25"/>
      <c r="I678" t="s">
        <v>422</v>
      </c>
      <c r="J678" s="26">
        <f>ROUND(E678* H678,5)</f>
        <v>0</v>
      </c>
      <c r="K678" s="27"/>
    </row>
    <row r="679" spans="1:27" x14ac:dyDescent="0.25">
      <c r="D679" s="28" t="s">
        <v>581</v>
      </c>
      <c r="E679" s="27"/>
      <c r="H679" s="27"/>
      <c r="K679" s="25">
        <f>SUM(J678:J678)</f>
        <v>0</v>
      </c>
    </row>
    <row r="680" spans="1:27" x14ac:dyDescent="0.25">
      <c r="E680" s="27"/>
      <c r="H680" s="27"/>
      <c r="K680" s="27"/>
    </row>
    <row r="681" spans="1:27" x14ac:dyDescent="0.25">
      <c r="D681" s="28" t="s">
        <v>438</v>
      </c>
      <c r="E681" s="27"/>
      <c r="H681" s="27">
        <v>1.5</v>
      </c>
      <c r="I681" t="s">
        <v>439</v>
      </c>
      <c r="J681">
        <f>ROUND(H681/100*K676,5)</f>
        <v>0</v>
      </c>
      <c r="K681" s="27"/>
    </row>
    <row r="682" spans="1:27" x14ac:dyDescent="0.25">
      <c r="D682" s="28" t="s">
        <v>437</v>
      </c>
      <c r="E682" s="27"/>
      <c r="H682" s="27"/>
      <c r="K682" s="29">
        <f>SUM(J673:J681)</f>
        <v>0</v>
      </c>
    </row>
    <row r="683" spans="1:27" x14ac:dyDescent="0.25">
      <c r="D683" s="28" t="s">
        <v>486</v>
      </c>
      <c r="E683" s="27"/>
      <c r="H683" s="27">
        <v>3</v>
      </c>
      <c r="I683" t="s">
        <v>439</v>
      </c>
      <c r="K683" s="25">
        <f>ROUND(H683/100*K682,5)</f>
        <v>0</v>
      </c>
    </row>
    <row r="684" spans="1:27" x14ac:dyDescent="0.25">
      <c r="D684" s="28" t="s">
        <v>440</v>
      </c>
      <c r="E684" s="27"/>
      <c r="H684" s="27"/>
      <c r="K684" s="29">
        <f>SUM(K682:K683)</f>
        <v>0</v>
      </c>
    </row>
    <row r="686" spans="1:27" ht="45" customHeight="1" x14ac:dyDescent="0.25">
      <c r="A686" s="20"/>
      <c r="B686" s="20" t="s">
        <v>697</v>
      </c>
      <c r="C686" s="21" t="s">
        <v>42</v>
      </c>
      <c r="D686" s="47" t="s">
        <v>698</v>
      </c>
      <c r="E686" s="48"/>
      <c r="F686" s="48"/>
      <c r="G686" s="21"/>
      <c r="H686" s="22" t="s">
        <v>415</v>
      </c>
      <c r="I686" s="49">
        <v>1</v>
      </c>
      <c r="J686" s="50"/>
      <c r="K686" s="23">
        <f>ROUND(K702,2)</f>
        <v>0</v>
      </c>
      <c r="L686" s="21"/>
      <c r="M686" s="21"/>
      <c r="N686" s="21"/>
      <c r="O686" s="21"/>
      <c r="P686" s="21"/>
      <c r="Q686" s="21"/>
      <c r="R686" s="21"/>
      <c r="S686" s="21"/>
      <c r="T686" s="21"/>
      <c r="U686" s="21"/>
      <c r="V686" s="21"/>
      <c r="W686" s="21"/>
      <c r="X686" s="21"/>
      <c r="Y686" s="21"/>
      <c r="Z686" s="21"/>
      <c r="AA686" s="21"/>
    </row>
    <row r="687" spans="1:27" x14ac:dyDescent="0.25">
      <c r="B687" s="16" t="s">
        <v>416</v>
      </c>
    </row>
    <row r="688" spans="1:27" x14ac:dyDescent="0.25">
      <c r="B688" t="s">
        <v>511</v>
      </c>
      <c r="C688" t="s">
        <v>418</v>
      </c>
      <c r="D688" t="s">
        <v>512</v>
      </c>
      <c r="E688" s="24">
        <v>0.15</v>
      </c>
      <c r="F688" t="s">
        <v>420</v>
      </c>
      <c r="G688" t="s">
        <v>421</v>
      </c>
      <c r="H688" s="25"/>
      <c r="I688" t="s">
        <v>422</v>
      </c>
      <c r="J688" s="26">
        <f>ROUND(E688/I686* H688,5)</f>
        <v>0</v>
      </c>
      <c r="K688" s="27"/>
    </row>
    <row r="689" spans="1:27" x14ac:dyDescent="0.25">
      <c r="B689" t="s">
        <v>459</v>
      </c>
      <c r="C689" t="s">
        <v>418</v>
      </c>
      <c r="D689" t="s">
        <v>460</v>
      </c>
      <c r="E689" s="24">
        <v>0.22</v>
      </c>
      <c r="F689" t="s">
        <v>420</v>
      </c>
      <c r="G689" t="s">
        <v>421</v>
      </c>
      <c r="H689" s="25"/>
      <c r="I689" t="s">
        <v>422</v>
      </c>
      <c r="J689" s="26">
        <f>ROUND(E689/I686* H689,5)</f>
        <v>0</v>
      </c>
      <c r="K689" s="27"/>
    </row>
    <row r="690" spans="1:27" x14ac:dyDescent="0.25">
      <c r="D690" s="28" t="s">
        <v>423</v>
      </c>
      <c r="E690" s="27"/>
      <c r="H690" s="27"/>
      <c r="K690" s="25">
        <f>SUM(J688:J689)</f>
        <v>0</v>
      </c>
    </row>
    <row r="691" spans="1:27" x14ac:dyDescent="0.25">
      <c r="B691" s="16" t="s">
        <v>424</v>
      </c>
      <c r="E691" s="27"/>
      <c r="H691" s="27"/>
      <c r="K691" s="27"/>
    </row>
    <row r="692" spans="1:27" x14ac:dyDescent="0.25">
      <c r="B692" t="s">
        <v>699</v>
      </c>
      <c r="C692" t="s">
        <v>418</v>
      </c>
      <c r="D692" t="s">
        <v>700</v>
      </c>
      <c r="E692" s="24">
        <v>2.4E-2</v>
      </c>
      <c r="F692" t="s">
        <v>420</v>
      </c>
      <c r="G692" t="s">
        <v>421</v>
      </c>
      <c r="H692" s="25"/>
      <c r="I692" t="s">
        <v>422</v>
      </c>
      <c r="J692" s="26">
        <f>ROUND(E692/I686* H692,5)</f>
        <v>0</v>
      </c>
      <c r="K692" s="27"/>
    </row>
    <row r="693" spans="1:27" x14ac:dyDescent="0.25">
      <c r="B693" t="s">
        <v>701</v>
      </c>
      <c r="C693" t="s">
        <v>418</v>
      </c>
      <c r="D693" t="s">
        <v>702</v>
      </c>
      <c r="E693" s="24">
        <v>0.05</v>
      </c>
      <c r="F693" t="s">
        <v>420</v>
      </c>
      <c r="G693" t="s">
        <v>421</v>
      </c>
      <c r="H693" s="25"/>
      <c r="I693" t="s">
        <v>422</v>
      </c>
      <c r="J693" s="26">
        <f>ROUND(E693/I686* H693,5)</f>
        <v>0</v>
      </c>
      <c r="K693" s="27"/>
    </row>
    <row r="694" spans="1:27" x14ac:dyDescent="0.25">
      <c r="D694" s="28" t="s">
        <v>427</v>
      </c>
      <c r="E694" s="27"/>
      <c r="H694" s="27"/>
      <c r="K694" s="25">
        <f>SUM(J692:J693)</f>
        <v>0</v>
      </c>
    </row>
    <row r="695" spans="1:27" x14ac:dyDescent="0.25">
      <c r="B695" s="16" t="s">
        <v>428</v>
      </c>
      <c r="E695" s="27"/>
      <c r="H695" s="27"/>
      <c r="K695" s="27"/>
    </row>
    <row r="696" spans="1:27" x14ac:dyDescent="0.25">
      <c r="B696" t="s">
        <v>703</v>
      </c>
      <c r="C696" t="s">
        <v>17</v>
      </c>
      <c r="D696" t="s">
        <v>704</v>
      </c>
      <c r="E696" s="24">
        <v>0.1575</v>
      </c>
      <c r="G696" t="s">
        <v>421</v>
      </c>
      <c r="H696" s="25"/>
      <c r="I696" t="s">
        <v>422</v>
      </c>
      <c r="J696" s="26">
        <f>ROUND(E696* H696,5)</f>
        <v>0</v>
      </c>
      <c r="K696" s="27"/>
    </row>
    <row r="697" spans="1:27" x14ac:dyDescent="0.25">
      <c r="D697" s="28" t="s">
        <v>436</v>
      </c>
      <c r="E697" s="27"/>
      <c r="H697" s="27"/>
      <c r="K697" s="25">
        <f>SUM(J696:J696)</f>
        <v>0</v>
      </c>
    </row>
    <row r="698" spans="1:27" x14ac:dyDescent="0.25">
      <c r="E698" s="27"/>
      <c r="H698" s="27"/>
      <c r="K698" s="27"/>
    </row>
    <row r="699" spans="1:27" x14ac:dyDescent="0.25">
      <c r="D699" s="28" t="s">
        <v>438</v>
      </c>
      <c r="E699" s="27"/>
      <c r="H699" s="27">
        <v>1.5</v>
      </c>
      <c r="I699" t="s">
        <v>439</v>
      </c>
      <c r="J699">
        <f>ROUND(H699/100*K690,5)</f>
        <v>0</v>
      </c>
      <c r="K699" s="27"/>
    </row>
    <row r="700" spans="1:27" x14ac:dyDescent="0.25">
      <c r="D700" s="28" t="s">
        <v>437</v>
      </c>
      <c r="E700" s="27"/>
      <c r="H700" s="27"/>
      <c r="K700" s="29">
        <f>SUM(J687:J699)</f>
        <v>0</v>
      </c>
    </row>
    <row r="701" spans="1:27" x14ac:dyDescent="0.25">
      <c r="D701" s="28" t="s">
        <v>486</v>
      </c>
      <c r="E701" s="27"/>
      <c r="H701" s="27">
        <v>3</v>
      </c>
      <c r="I701" t="s">
        <v>439</v>
      </c>
      <c r="K701" s="25">
        <f>ROUND(H701/100*K700,5)</f>
        <v>0</v>
      </c>
    </row>
    <row r="702" spans="1:27" x14ac:dyDescent="0.25">
      <c r="D702" s="28" t="s">
        <v>440</v>
      </c>
      <c r="E702" s="27"/>
      <c r="H702" s="27"/>
      <c r="K702" s="29">
        <f>SUM(K700:K701)</f>
        <v>0</v>
      </c>
    </row>
    <row r="704" spans="1:27" ht="45" customHeight="1" x14ac:dyDescent="0.25">
      <c r="A704" s="20"/>
      <c r="B704" s="20" t="s">
        <v>705</v>
      </c>
      <c r="C704" s="21" t="s">
        <v>24</v>
      </c>
      <c r="D704" s="47" t="s">
        <v>706</v>
      </c>
      <c r="E704" s="48"/>
      <c r="F704" s="48"/>
      <c r="G704" s="21"/>
      <c r="H704" s="22" t="s">
        <v>415</v>
      </c>
      <c r="I704" s="49">
        <v>1</v>
      </c>
      <c r="J704" s="50"/>
      <c r="K704" s="23">
        <f>ROUND(K716,2)</f>
        <v>0</v>
      </c>
      <c r="L704" s="21"/>
      <c r="M704" s="21"/>
      <c r="N704" s="21"/>
      <c r="O704" s="21"/>
      <c r="P704" s="21"/>
      <c r="Q704" s="21"/>
      <c r="R704" s="21"/>
      <c r="S704" s="21"/>
      <c r="T704" s="21"/>
      <c r="U704" s="21"/>
      <c r="V704" s="21"/>
      <c r="W704" s="21"/>
      <c r="X704" s="21"/>
      <c r="Y704" s="21"/>
      <c r="Z704" s="21"/>
      <c r="AA704" s="21"/>
    </row>
    <row r="705" spans="1:27" x14ac:dyDescent="0.25">
      <c r="B705" s="16" t="s">
        <v>416</v>
      </c>
    </row>
    <row r="706" spans="1:27" x14ac:dyDescent="0.25">
      <c r="B706" t="s">
        <v>459</v>
      </c>
      <c r="C706" t="s">
        <v>418</v>
      </c>
      <c r="D706" t="s">
        <v>460</v>
      </c>
      <c r="E706" s="24">
        <v>7.0000000000000007E-2</v>
      </c>
      <c r="F706" t="s">
        <v>420</v>
      </c>
      <c r="G706" t="s">
        <v>421</v>
      </c>
      <c r="H706" s="25"/>
      <c r="I706" t="s">
        <v>422</v>
      </c>
      <c r="J706" s="26">
        <f>ROUND(E706/I704* H706,5)</f>
        <v>0</v>
      </c>
      <c r="K706" s="27"/>
    </row>
    <row r="707" spans="1:27" x14ac:dyDescent="0.25">
      <c r="B707" t="s">
        <v>511</v>
      </c>
      <c r="C707" t="s">
        <v>418</v>
      </c>
      <c r="D707" t="s">
        <v>512</v>
      </c>
      <c r="E707" s="24">
        <v>0.14000000000000001</v>
      </c>
      <c r="F707" t="s">
        <v>420</v>
      </c>
      <c r="G707" t="s">
        <v>421</v>
      </c>
      <c r="H707" s="25"/>
      <c r="I707" t="s">
        <v>422</v>
      </c>
      <c r="J707" s="26">
        <f>ROUND(E707/I704* H707,5)</f>
        <v>0</v>
      </c>
      <c r="K707" s="27"/>
    </row>
    <row r="708" spans="1:27" x14ac:dyDescent="0.25">
      <c r="D708" s="28" t="s">
        <v>423</v>
      </c>
      <c r="E708" s="27"/>
      <c r="H708" s="27"/>
      <c r="K708" s="25">
        <f>SUM(J706:J707)</f>
        <v>0</v>
      </c>
    </row>
    <row r="709" spans="1:27" x14ac:dyDescent="0.25">
      <c r="B709" s="16" t="s">
        <v>428</v>
      </c>
      <c r="E709" s="27"/>
      <c r="H709" s="27"/>
      <c r="K709" s="27"/>
    </row>
    <row r="710" spans="1:27" x14ac:dyDescent="0.25">
      <c r="B710" t="s">
        <v>707</v>
      </c>
      <c r="C710" t="s">
        <v>24</v>
      </c>
      <c r="D710" t="s">
        <v>708</v>
      </c>
      <c r="E710" s="24">
        <v>1.05</v>
      </c>
      <c r="G710" t="s">
        <v>421</v>
      </c>
      <c r="H710" s="25"/>
      <c r="I710" t="s">
        <v>422</v>
      </c>
      <c r="J710" s="26">
        <f>ROUND(E710* H710,5)</f>
        <v>0</v>
      </c>
      <c r="K710" s="27"/>
    </row>
    <row r="711" spans="1:27" x14ac:dyDescent="0.25">
      <c r="D711" s="28" t="s">
        <v>436</v>
      </c>
      <c r="E711" s="27"/>
      <c r="H711" s="27"/>
      <c r="K711" s="25">
        <f>SUM(J710:J710)</f>
        <v>0</v>
      </c>
    </row>
    <row r="712" spans="1:27" x14ac:dyDescent="0.25">
      <c r="E712" s="27"/>
      <c r="H712" s="27"/>
      <c r="K712" s="27"/>
    </row>
    <row r="713" spans="1:27" x14ac:dyDescent="0.25">
      <c r="D713" s="28" t="s">
        <v>438</v>
      </c>
      <c r="E713" s="27"/>
      <c r="H713" s="27">
        <v>1.5</v>
      </c>
      <c r="I713" t="s">
        <v>439</v>
      </c>
      <c r="J713">
        <f>ROUND(H713/100*K708,5)</f>
        <v>0</v>
      </c>
      <c r="K713" s="27"/>
    </row>
    <row r="714" spans="1:27" x14ac:dyDescent="0.25">
      <c r="D714" s="28" t="s">
        <v>437</v>
      </c>
      <c r="E714" s="27"/>
      <c r="H714" s="27"/>
      <c r="K714" s="29">
        <f>SUM(J705:J713)</f>
        <v>0</v>
      </c>
    </row>
    <row r="715" spans="1:27" x14ac:dyDescent="0.25">
      <c r="D715" s="28" t="s">
        <v>486</v>
      </c>
      <c r="E715" s="27"/>
      <c r="H715" s="27">
        <v>3</v>
      </c>
      <c r="I715" t="s">
        <v>439</v>
      </c>
      <c r="K715" s="25">
        <f>ROUND(H715/100*K714,5)</f>
        <v>0</v>
      </c>
    </row>
    <row r="716" spans="1:27" x14ac:dyDescent="0.25">
      <c r="D716" s="28" t="s">
        <v>440</v>
      </c>
      <c r="E716" s="27"/>
      <c r="H716" s="27"/>
      <c r="K716" s="29">
        <f>SUM(K714:K715)</f>
        <v>0</v>
      </c>
    </row>
    <row r="718" spans="1:27" ht="45" customHeight="1" x14ac:dyDescent="0.25">
      <c r="A718" s="20" t="s">
        <v>709</v>
      </c>
      <c r="B718" s="20" t="s">
        <v>276</v>
      </c>
      <c r="C718" s="21" t="s">
        <v>72</v>
      </c>
      <c r="D718" s="47" t="s">
        <v>277</v>
      </c>
      <c r="E718" s="48"/>
      <c r="F718" s="48"/>
      <c r="G718" s="21"/>
      <c r="H718" s="22" t="s">
        <v>415</v>
      </c>
      <c r="I718" s="49">
        <v>1</v>
      </c>
      <c r="J718" s="50"/>
      <c r="K718" s="23"/>
      <c r="L718" s="21"/>
      <c r="M718" s="21"/>
      <c r="N718" s="21"/>
      <c r="O718" s="21"/>
      <c r="P718" s="21"/>
      <c r="Q718" s="21"/>
      <c r="R718" s="21"/>
      <c r="S718" s="21"/>
      <c r="T718" s="21"/>
      <c r="U718" s="21"/>
      <c r="V718" s="21"/>
      <c r="W718" s="21"/>
      <c r="X718" s="21"/>
      <c r="Y718" s="21"/>
      <c r="Z718" s="21"/>
      <c r="AA718" s="21"/>
    </row>
    <row r="719" spans="1:27" ht="45" customHeight="1" x14ac:dyDescent="0.25">
      <c r="A719" s="20" t="s">
        <v>710</v>
      </c>
      <c r="B719" s="20" t="s">
        <v>323</v>
      </c>
      <c r="C719" s="21" t="s">
        <v>17</v>
      </c>
      <c r="D719" s="47" t="s">
        <v>324</v>
      </c>
      <c r="E719" s="48"/>
      <c r="F719" s="48"/>
      <c r="G719" s="21"/>
      <c r="H719" s="22" t="s">
        <v>415</v>
      </c>
      <c r="I719" s="49">
        <v>1</v>
      </c>
      <c r="J719" s="50"/>
      <c r="K719" s="23">
        <f>ROUND(K733,2)</f>
        <v>0</v>
      </c>
      <c r="L719" s="21"/>
      <c r="M719" s="21"/>
      <c r="N719" s="21"/>
      <c r="O719" s="21"/>
      <c r="P719" s="21"/>
      <c r="Q719" s="21"/>
      <c r="R719" s="21"/>
      <c r="S719" s="21"/>
      <c r="T719" s="21"/>
      <c r="U719" s="21"/>
      <c r="V719" s="21"/>
      <c r="W719" s="21"/>
      <c r="X719" s="21"/>
      <c r="Y719" s="21"/>
      <c r="Z719" s="21"/>
      <c r="AA719" s="21"/>
    </row>
    <row r="720" spans="1:27" x14ac:dyDescent="0.25">
      <c r="B720" s="16" t="s">
        <v>416</v>
      </c>
    </row>
    <row r="721" spans="1:27" x14ac:dyDescent="0.25">
      <c r="B721" t="s">
        <v>417</v>
      </c>
      <c r="C721" t="s">
        <v>418</v>
      </c>
      <c r="D721" t="s">
        <v>419</v>
      </c>
      <c r="E721" s="24">
        <v>4</v>
      </c>
      <c r="F721" t="s">
        <v>420</v>
      </c>
      <c r="G721" t="s">
        <v>421</v>
      </c>
      <c r="H721" s="25"/>
      <c r="I721" t="s">
        <v>422</v>
      </c>
      <c r="J721" s="26">
        <f>ROUND(E721/I719* H721,5)</f>
        <v>0</v>
      </c>
      <c r="K721" s="27"/>
    </row>
    <row r="722" spans="1:27" x14ac:dyDescent="0.25">
      <c r="B722" t="s">
        <v>711</v>
      </c>
      <c r="C722" t="s">
        <v>418</v>
      </c>
      <c r="D722" t="s">
        <v>712</v>
      </c>
      <c r="E722" s="24">
        <v>1</v>
      </c>
      <c r="F722" t="s">
        <v>420</v>
      </c>
      <c r="G722" t="s">
        <v>421</v>
      </c>
      <c r="H722" s="25"/>
      <c r="I722" t="s">
        <v>422</v>
      </c>
      <c r="J722" s="26">
        <f>ROUND(E722/I719* H722,5)</f>
        <v>0</v>
      </c>
      <c r="K722" s="27"/>
    </row>
    <row r="723" spans="1:27" x14ac:dyDescent="0.25">
      <c r="B723" t="s">
        <v>459</v>
      </c>
      <c r="C723" t="s">
        <v>418</v>
      </c>
      <c r="D723" t="s">
        <v>460</v>
      </c>
      <c r="E723" s="24">
        <v>3.3</v>
      </c>
      <c r="F723" t="s">
        <v>420</v>
      </c>
      <c r="G723" t="s">
        <v>421</v>
      </c>
      <c r="H723" s="25"/>
      <c r="I723" t="s">
        <v>422</v>
      </c>
      <c r="J723" s="26">
        <f>ROUND(E723/I719* H723,5)</f>
        <v>0</v>
      </c>
      <c r="K723" s="27"/>
    </row>
    <row r="724" spans="1:27" x14ac:dyDescent="0.25">
      <c r="D724" s="28" t="s">
        <v>423</v>
      </c>
      <c r="E724" s="27"/>
      <c r="H724" s="27"/>
      <c r="K724" s="25">
        <f>SUM(J721:J723)</f>
        <v>0</v>
      </c>
    </row>
    <row r="725" spans="1:27" x14ac:dyDescent="0.25">
      <c r="B725" s="16" t="s">
        <v>424</v>
      </c>
      <c r="E725" s="27"/>
      <c r="H725" s="27"/>
      <c r="K725" s="27"/>
    </row>
    <row r="726" spans="1:27" x14ac:dyDescent="0.25">
      <c r="B726" t="s">
        <v>713</v>
      </c>
      <c r="C726" t="s">
        <v>418</v>
      </c>
      <c r="D726" t="s">
        <v>714</v>
      </c>
      <c r="E726" s="24">
        <v>2</v>
      </c>
      <c r="F726" t="s">
        <v>420</v>
      </c>
      <c r="G726" t="s">
        <v>421</v>
      </c>
      <c r="H726" s="25"/>
      <c r="I726" t="s">
        <v>422</v>
      </c>
      <c r="J726" s="26">
        <f>ROUND(E726/I719* H726,5)</f>
        <v>0</v>
      </c>
      <c r="K726" s="27"/>
    </row>
    <row r="727" spans="1:27" x14ac:dyDescent="0.25">
      <c r="B727" t="s">
        <v>715</v>
      </c>
      <c r="C727" t="s">
        <v>418</v>
      </c>
      <c r="D727" t="s">
        <v>716</v>
      </c>
      <c r="E727" s="24">
        <v>1</v>
      </c>
      <c r="F727" t="s">
        <v>420</v>
      </c>
      <c r="G727" t="s">
        <v>421</v>
      </c>
      <c r="H727" s="25"/>
      <c r="I727" t="s">
        <v>422</v>
      </c>
      <c r="J727" s="26">
        <f>ROUND(E727/I719* H727,5)</f>
        <v>0</v>
      </c>
      <c r="K727" s="27"/>
    </row>
    <row r="728" spans="1:27" x14ac:dyDescent="0.25">
      <c r="D728" s="28" t="s">
        <v>427</v>
      </c>
      <c r="E728" s="27"/>
      <c r="H728" s="27"/>
      <c r="K728" s="25">
        <f>SUM(J726:J727)</f>
        <v>0</v>
      </c>
    </row>
    <row r="729" spans="1:27" x14ac:dyDescent="0.25">
      <c r="E729" s="27"/>
      <c r="H729" s="27"/>
      <c r="K729" s="27"/>
    </row>
    <row r="730" spans="1:27" x14ac:dyDescent="0.25">
      <c r="D730" s="28" t="s">
        <v>438</v>
      </c>
      <c r="E730" s="27"/>
      <c r="H730" s="27">
        <v>1.5</v>
      </c>
      <c r="I730" t="s">
        <v>439</v>
      </c>
      <c r="J730">
        <f>ROUND(H730/100*K724,5)</f>
        <v>0</v>
      </c>
      <c r="K730" s="27"/>
    </row>
    <row r="731" spans="1:27" x14ac:dyDescent="0.25">
      <c r="D731" s="28" t="s">
        <v>437</v>
      </c>
      <c r="E731" s="27"/>
      <c r="H731" s="27"/>
      <c r="K731" s="29">
        <f>SUM(J720:J730)</f>
        <v>0</v>
      </c>
    </row>
    <row r="732" spans="1:27" x14ac:dyDescent="0.25">
      <c r="D732" s="28" t="s">
        <v>486</v>
      </c>
      <c r="E732" s="27"/>
      <c r="H732" s="27">
        <v>3</v>
      </c>
      <c r="I732" t="s">
        <v>439</v>
      </c>
      <c r="K732" s="25">
        <f>ROUND(H732/100*K731,5)</f>
        <v>0</v>
      </c>
    </row>
    <row r="733" spans="1:27" x14ac:dyDescent="0.25">
      <c r="D733" s="28" t="s">
        <v>440</v>
      </c>
      <c r="E733" s="27"/>
      <c r="H733" s="27"/>
      <c r="K733" s="29">
        <f>SUM(K731:K732)</f>
        <v>0</v>
      </c>
    </row>
    <row r="735" spans="1:27" ht="45" customHeight="1" x14ac:dyDescent="0.25">
      <c r="A735" s="20" t="s">
        <v>717</v>
      </c>
      <c r="B735" s="20" t="s">
        <v>354</v>
      </c>
      <c r="C735" s="21" t="s">
        <v>17</v>
      </c>
      <c r="D735" s="47" t="s">
        <v>355</v>
      </c>
      <c r="E735" s="48"/>
      <c r="F735" s="48"/>
      <c r="G735" s="21"/>
      <c r="H735" s="22" t="s">
        <v>415</v>
      </c>
      <c r="I735" s="49">
        <v>1</v>
      </c>
      <c r="J735" s="50"/>
      <c r="K735" s="23">
        <f>ROUND(K741,2)</f>
        <v>0</v>
      </c>
      <c r="L735" s="21"/>
      <c r="M735" s="21"/>
      <c r="N735" s="21"/>
      <c r="O735" s="21"/>
      <c r="P735" s="21"/>
      <c r="Q735" s="21"/>
      <c r="R735" s="21"/>
      <c r="S735" s="21"/>
      <c r="T735" s="21"/>
      <c r="U735" s="21"/>
      <c r="V735" s="21"/>
      <c r="W735" s="21"/>
      <c r="X735" s="21"/>
      <c r="Y735" s="21"/>
      <c r="Z735" s="21"/>
      <c r="AA735" s="21"/>
    </row>
    <row r="736" spans="1:27" x14ac:dyDescent="0.25">
      <c r="B736" s="16" t="s">
        <v>424</v>
      </c>
    </row>
    <row r="737" spans="1:27" x14ac:dyDescent="0.25">
      <c r="B737" t="s">
        <v>484</v>
      </c>
      <c r="C737" t="s">
        <v>418</v>
      </c>
      <c r="D737" t="s">
        <v>485</v>
      </c>
      <c r="E737" s="24">
        <v>0.13300000000000001</v>
      </c>
      <c r="F737" t="s">
        <v>420</v>
      </c>
      <c r="G737" t="s">
        <v>421</v>
      </c>
      <c r="H737" s="25"/>
      <c r="I737" t="s">
        <v>422</v>
      </c>
      <c r="J737" s="26">
        <f>ROUND(E737/I735* H737,5)</f>
        <v>0</v>
      </c>
      <c r="K737" s="27"/>
    </row>
    <row r="738" spans="1:27" x14ac:dyDescent="0.25">
      <c r="D738" s="28" t="s">
        <v>427</v>
      </c>
      <c r="E738" s="27"/>
      <c r="H738" s="27"/>
      <c r="K738" s="25">
        <f>SUM(J737:J737)</f>
        <v>0</v>
      </c>
    </row>
    <row r="739" spans="1:27" x14ac:dyDescent="0.25">
      <c r="D739" s="28" t="s">
        <v>437</v>
      </c>
      <c r="E739" s="27"/>
      <c r="H739" s="27"/>
      <c r="K739" s="29">
        <f>SUM(J736:J738)</f>
        <v>0</v>
      </c>
    </row>
    <row r="740" spans="1:27" x14ac:dyDescent="0.25">
      <c r="D740" s="28" t="s">
        <v>486</v>
      </c>
      <c r="E740" s="27"/>
      <c r="H740" s="27">
        <v>3</v>
      </c>
      <c r="I740" t="s">
        <v>439</v>
      </c>
      <c r="K740" s="25">
        <f>ROUND(H740/100*K739,5)</f>
        <v>0</v>
      </c>
    </row>
    <row r="741" spans="1:27" x14ac:dyDescent="0.25">
      <c r="D741" s="28" t="s">
        <v>440</v>
      </c>
      <c r="E741" s="27"/>
      <c r="H741" s="27"/>
      <c r="K741" s="29">
        <f>SUM(K739:K740)</f>
        <v>0</v>
      </c>
    </row>
    <row r="743" spans="1:27" ht="45" customHeight="1" x14ac:dyDescent="0.25">
      <c r="A743" s="20" t="s">
        <v>718</v>
      </c>
      <c r="B743" s="20" t="s">
        <v>352</v>
      </c>
      <c r="C743" s="21" t="s">
        <v>17</v>
      </c>
      <c r="D743" s="47" t="s">
        <v>353</v>
      </c>
      <c r="E743" s="48"/>
      <c r="F743" s="48"/>
      <c r="G743" s="21"/>
      <c r="H743" s="22" t="s">
        <v>415</v>
      </c>
      <c r="I743" s="49">
        <v>1</v>
      </c>
      <c r="J743" s="50"/>
      <c r="K743" s="23">
        <f>ROUND(K750,2)</f>
        <v>0</v>
      </c>
      <c r="L743" s="21"/>
      <c r="M743" s="21"/>
      <c r="N743" s="21"/>
      <c r="O743" s="21"/>
      <c r="P743" s="21"/>
      <c r="Q743" s="21"/>
      <c r="R743" s="21"/>
      <c r="S743" s="21"/>
      <c r="T743" s="21"/>
      <c r="U743" s="21"/>
      <c r="V743" s="21"/>
      <c r="W743" s="21"/>
      <c r="X743" s="21"/>
      <c r="Y743" s="21"/>
      <c r="Z743" s="21"/>
      <c r="AA743" s="21"/>
    </row>
    <row r="744" spans="1:27" x14ac:dyDescent="0.25">
      <c r="B744" s="16" t="s">
        <v>424</v>
      </c>
    </row>
    <row r="745" spans="1:27" x14ac:dyDescent="0.25">
      <c r="B745" t="s">
        <v>719</v>
      </c>
      <c r="C745" t="s">
        <v>418</v>
      </c>
      <c r="D745" t="s">
        <v>720</v>
      </c>
      <c r="E745" s="24">
        <v>0.57499999999999996</v>
      </c>
      <c r="F745" t="s">
        <v>420</v>
      </c>
      <c r="G745" t="s">
        <v>421</v>
      </c>
      <c r="H745" s="25"/>
      <c r="I745" t="s">
        <v>422</v>
      </c>
      <c r="J745" s="26">
        <f>ROUND(E745/I743* H745,5)</f>
        <v>0</v>
      </c>
      <c r="K745" s="27"/>
    </row>
    <row r="746" spans="1:27" x14ac:dyDescent="0.25">
      <c r="B746" t="s">
        <v>484</v>
      </c>
      <c r="C746" t="s">
        <v>418</v>
      </c>
      <c r="D746" t="s">
        <v>485</v>
      </c>
      <c r="E746" s="24">
        <v>0.112</v>
      </c>
      <c r="F746" t="s">
        <v>420</v>
      </c>
      <c r="G746" t="s">
        <v>421</v>
      </c>
      <c r="H746" s="25"/>
      <c r="I746" t="s">
        <v>422</v>
      </c>
      <c r="J746" s="26">
        <f>ROUND(E746/I743* H746,5)</f>
        <v>0</v>
      </c>
      <c r="K746" s="27"/>
    </row>
    <row r="747" spans="1:27" x14ac:dyDescent="0.25">
      <c r="D747" s="28" t="s">
        <v>427</v>
      </c>
      <c r="E747" s="27"/>
      <c r="H747" s="27"/>
      <c r="K747" s="25">
        <f>SUM(J745:J746)</f>
        <v>0</v>
      </c>
    </row>
    <row r="748" spans="1:27" x14ac:dyDescent="0.25">
      <c r="D748" s="28" t="s">
        <v>437</v>
      </c>
      <c r="E748" s="27"/>
      <c r="H748" s="27"/>
      <c r="K748" s="29">
        <f>SUM(J744:J747)</f>
        <v>0</v>
      </c>
    </row>
    <row r="749" spans="1:27" x14ac:dyDescent="0.25">
      <c r="D749" s="28" t="s">
        <v>486</v>
      </c>
      <c r="E749" s="27"/>
      <c r="H749" s="27">
        <v>3</v>
      </c>
      <c r="I749" t="s">
        <v>439</v>
      </c>
      <c r="K749" s="25">
        <f>ROUND(H749/100*K748,5)</f>
        <v>0</v>
      </c>
    </row>
    <row r="750" spans="1:27" x14ac:dyDescent="0.25">
      <c r="D750" s="28" t="s">
        <v>440</v>
      </c>
      <c r="E750" s="27"/>
      <c r="H750" s="27"/>
      <c r="K750" s="29">
        <f>SUM(K748:K749)</f>
        <v>0</v>
      </c>
    </row>
    <row r="752" spans="1:27" ht="45" customHeight="1" x14ac:dyDescent="0.25">
      <c r="A752" s="20" t="s">
        <v>721</v>
      </c>
      <c r="B752" s="20" t="s">
        <v>21</v>
      </c>
      <c r="C752" s="21" t="s">
        <v>17</v>
      </c>
      <c r="D752" s="47" t="s">
        <v>22</v>
      </c>
      <c r="E752" s="48"/>
      <c r="F752" s="48"/>
      <c r="G752" s="21"/>
      <c r="H752" s="22" t="s">
        <v>415</v>
      </c>
      <c r="I752" s="49">
        <v>1</v>
      </c>
      <c r="J752" s="50"/>
      <c r="K752" s="23">
        <f>ROUND(K758,2)</f>
        <v>0</v>
      </c>
      <c r="L752" s="21"/>
      <c r="M752" s="21"/>
      <c r="N752" s="21"/>
      <c r="O752" s="21"/>
      <c r="P752" s="21"/>
      <c r="Q752" s="21"/>
      <c r="R752" s="21"/>
      <c r="S752" s="21"/>
      <c r="T752" s="21"/>
      <c r="U752" s="21"/>
      <c r="V752" s="21"/>
      <c r="W752" s="21"/>
      <c r="X752" s="21"/>
      <c r="Y752" s="21"/>
      <c r="Z752" s="21"/>
      <c r="AA752" s="21"/>
    </row>
    <row r="753" spans="1:27" x14ac:dyDescent="0.25">
      <c r="B753" s="16" t="s">
        <v>416</v>
      </c>
    </row>
    <row r="754" spans="1:27" x14ac:dyDescent="0.25">
      <c r="B754" t="s">
        <v>459</v>
      </c>
      <c r="C754" t="s">
        <v>418</v>
      </c>
      <c r="D754" t="s">
        <v>460</v>
      </c>
      <c r="E754" s="24">
        <v>3.51</v>
      </c>
      <c r="F754" t="s">
        <v>420</v>
      </c>
      <c r="G754" t="s">
        <v>421</v>
      </c>
      <c r="H754" s="25"/>
      <c r="I754" t="s">
        <v>422</v>
      </c>
      <c r="J754" s="26">
        <f>ROUND(E754/I752* H754,5)</f>
        <v>0</v>
      </c>
      <c r="K754" s="27"/>
    </row>
    <row r="755" spans="1:27" x14ac:dyDescent="0.25">
      <c r="D755" s="28" t="s">
        <v>423</v>
      </c>
      <c r="E755" s="27"/>
      <c r="H755" s="27"/>
      <c r="K755" s="25">
        <f>SUM(J754:J754)</f>
        <v>0</v>
      </c>
    </row>
    <row r="756" spans="1:27" x14ac:dyDescent="0.25">
      <c r="D756" s="28" t="s">
        <v>437</v>
      </c>
      <c r="E756" s="27"/>
      <c r="H756" s="27"/>
      <c r="K756" s="29">
        <f>SUM(J753:J755)</f>
        <v>0</v>
      </c>
    </row>
    <row r="757" spans="1:27" x14ac:dyDescent="0.25">
      <c r="D757" s="28" t="s">
        <v>486</v>
      </c>
      <c r="E757" s="27"/>
      <c r="H757" s="27">
        <v>3</v>
      </c>
      <c r="I757" t="s">
        <v>439</v>
      </c>
      <c r="K757" s="25">
        <f>ROUND(H757/100*K756,5)</f>
        <v>0</v>
      </c>
    </row>
    <row r="758" spans="1:27" x14ac:dyDescent="0.25">
      <c r="D758" s="28" t="s">
        <v>440</v>
      </c>
      <c r="E758" s="27"/>
      <c r="H758" s="27"/>
      <c r="K758" s="29">
        <f>SUM(K756:K757)</f>
        <v>0</v>
      </c>
    </row>
    <row r="760" spans="1:27" ht="45" customHeight="1" x14ac:dyDescent="0.25">
      <c r="A760" s="20" t="s">
        <v>722</v>
      </c>
      <c r="B760" s="20" t="s">
        <v>19</v>
      </c>
      <c r="C760" s="21" t="s">
        <v>17</v>
      </c>
      <c r="D760" s="47" t="s">
        <v>20</v>
      </c>
      <c r="E760" s="48"/>
      <c r="F760" s="48"/>
      <c r="G760" s="21"/>
      <c r="H760" s="22" t="s">
        <v>415</v>
      </c>
      <c r="I760" s="49">
        <v>1</v>
      </c>
      <c r="J760" s="50"/>
      <c r="K760" s="23">
        <f>ROUND(K766,2)</f>
        <v>0</v>
      </c>
      <c r="L760" s="21"/>
      <c r="M760" s="21"/>
      <c r="N760" s="21"/>
      <c r="O760" s="21"/>
      <c r="P760" s="21"/>
      <c r="Q760" s="21"/>
      <c r="R760" s="21"/>
      <c r="S760" s="21"/>
      <c r="T760" s="21"/>
      <c r="U760" s="21"/>
      <c r="V760" s="21"/>
      <c r="W760" s="21"/>
      <c r="X760" s="21"/>
      <c r="Y760" s="21"/>
      <c r="Z760" s="21"/>
      <c r="AA760" s="21"/>
    </row>
    <row r="761" spans="1:27" x14ac:dyDescent="0.25">
      <c r="B761" s="16" t="s">
        <v>424</v>
      </c>
    </row>
    <row r="762" spans="1:27" x14ac:dyDescent="0.25">
      <c r="B762" t="s">
        <v>484</v>
      </c>
      <c r="C762" t="s">
        <v>418</v>
      </c>
      <c r="D762" t="s">
        <v>485</v>
      </c>
      <c r="E762" s="24">
        <v>0.123</v>
      </c>
      <c r="F762" t="s">
        <v>420</v>
      </c>
      <c r="G762" t="s">
        <v>421</v>
      </c>
      <c r="H762" s="25"/>
      <c r="I762" t="s">
        <v>422</v>
      </c>
      <c r="J762" s="26">
        <f>ROUND(E762/I760* H762,5)</f>
        <v>0</v>
      </c>
      <c r="K762" s="27"/>
    </row>
    <row r="763" spans="1:27" x14ac:dyDescent="0.25">
      <c r="D763" s="28" t="s">
        <v>427</v>
      </c>
      <c r="E763" s="27"/>
      <c r="H763" s="27"/>
      <c r="K763" s="25">
        <f>SUM(J762:J762)</f>
        <v>0</v>
      </c>
    </row>
    <row r="764" spans="1:27" x14ac:dyDescent="0.25">
      <c r="D764" s="28" t="s">
        <v>437</v>
      </c>
      <c r="E764" s="27"/>
      <c r="H764" s="27"/>
      <c r="K764" s="29">
        <f>SUM(J761:J763)</f>
        <v>0</v>
      </c>
    </row>
    <row r="765" spans="1:27" x14ac:dyDescent="0.25">
      <c r="D765" s="28" t="s">
        <v>486</v>
      </c>
      <c r="E765" s="27"/>
      <c r="H765" s="27">
        <v>3</v>
      </c>
      <c r="I765" t="s">
        <v>439</v>
      </c>
      <c r="K765" s="25">
        <f>ROUND(H765/100*K764,5)</f>
        <v>0</v>
      </c>
    </row>
    <row r="766" spans="1:27" x14ac:dyDescent="0.25">
      <c r="D766" s="28" t="s">
        <v>440</v>
      </c>
      <c r="E766" s="27"/>
      <c r="H766" s="27"/>
      <c r="K766" s="29">
        <f>SUM(K764:K765)</f>
        <v>0</v>
      </c>
    </row>
    <row r="768" spans="1:27" ht="45" customHeight="1" x14ac:dyDescent="0.25">
      <c r="A768" s="20" t="s">
        <v>723</v>
      </c>
      <c r="B768" s="20" t="s">
        <v>16</v>
      </c>
      <c r="C768" s="21" t="s">
        <v>17</v>
      </c>
      <c r="D768" s="47" t="s">
        <v>18</v>
      </c>
      <c r="E768" s="48"/>
      <c r="F768" s="48"/>
      <c r="G768" s="21"/>
      <c r="H768" s="22" t="s">
        <v>415</v>
      </c>
      <c r="I768" s="49">
        <v>1</v>
      </c>
      <c r="J768" s="50"/>
      <c r="K768" s="23">
        <f>ROUND(K774,2)</f>
        <v>0</v>
      </c>
      <c r="L768" s="21"/>
      <c r="M768" s="21"/>
      <c r="N768" s="21"/>
      <c r="O768" s="21"/>
      <c r="P768" s="21"/>
      <c r="Q768" s="21"/>
      <c r="R768" s="21"/>
      <c r="S768" s="21"/>
      <c r="T768" s="21"/>
      <c r="U768" s="21"/>
      <c r="V768" s="21"/>
      <c r="W768" s="21"/>
      <c r="X768" s="21"/>
      <c r="Y768" s="21"/>
      <c r="Z768" s="21"/>
      <c r="AA768" s="21"/>
    </row>
    <row r="769" spans="1:27" x14ac:dyDescent="0.25">
      <c r="B769" s="16" t="s">
        <v>424</v>
      </c>
    </row>
    <row r="770" spans="1:27" x14ac:dyDescent="0.25">
      <c r="B770" t="s">
        <v>484</v>
      </c>
      <c r="C770" t="s">
        <v>418</v>
      </c>
      <c r="D770" t="s">
        <v>485</v>
      </c>
      <c r="E770" s="24">
        <v>0.123</v>
      </c>
      <c r="F770" t="s">
        <v>420</v>
      </c>
      <c r="G770" t="s">
        <v>421</v>
      </c>
      <c r="H770" s="25"/>
      <c r="I770" t="s">
        <v>422</v>
      </c>
      <c r="J770" s="26">
        <f>ROUND(E770/I768* H770,5)</f>
        <v>0</v>
      </c>
      <c r="K770" s="27"/>
    </row>
    <row r="771" spans="1:27" x14ac:dyDescent="0.25">
      <c r="D771" s="28" t="s">
        <v>427</v>
      </c>
      <c r="E771" s="27"/>
      <c r="H771" s="27"/>
      <c r="K771" s="25">
        <f>SUM(J770:J770)</f>
        <v>0</v>
      </c>
    </row>
    <row r="772" spans="1:27" x14ac:dyDescent="0.25">
      <c r="D772" s="28" t="s">
        <v>437</v>
      </c>
      <c r="E772" s="27"/>
      <c r="H772" s="27"/>
      <c r="K772" s="29">
        <f>SUM(J769:J771)</f>
        <v>0</v>
      </c>
    </row>
    <row r="773" spans="1:27" x14ac:dyDescent="0.25">
      <c r="D773" s="28" t="s">
        <v>486</v>
      </c>
      <c r="E773" s="27"/>
      <c r="H773" s="27">
        <v>3</v>
      </c>
      <c r="I773" t="s">
        <v>439</v>
      </c>
      <c r="K773" s="25">
        <f>ROUND(H773/100*K772,5)</f>
        <v>0</v>
      </c>
    </row>
    <row r="774" spans="1:27" x14ac:dyDescent="0.25">
      <c r="D774" s="28" t="s">
        <v>440</v>
      </c>
      <c r="E774" s="27"/>
      <c r="H774" s="27"/>
      <c r="K774" s="29">
        <f>SUM(K772:K773)</f>
        <v>0</v>
      </c>
    </row>
    <row r="776" spans="1:27" ht="45" customHeight="1" x14ac:dyDescent="0.25">
      <c r="A776" s="20" t="s">
        <v>724</v>
      </c>
      <c r="B776" s="20" t="s">
        <v>30</v>
      </c>
      <c r="C776" s="21" t="s">
        <v>17</v>
      </c>
      <c r="D776" s="47" t="s">
        <v>31</v>
      </c>
      <c r="E776" s="48"/>
      <c r="F776" s="48"/>
      <c r="G776" s="21"/>
      <c r="H776" s="22" t="s">
        <v>415</v>
      </c>
      <c r="I776" s="49">
        <v>1</v>
      </c>
      <c r="J776" s="50"/>
      <c r="K776" s="23">
        <f>ROUND(K782,2)</f>
        <v>0</v>
      </c>
      <c r="L776" s="21"/>
      <c r="M776" s="21"/>
      <c r="N776" s="21"/>
      <c r="O776" s="21"/>
      <c r="P776" s="21"/>
      <c r="Q776" s="21"/>
      <c r="R776" s="21"/>
      <c r="S776" s="21"/>
      <c r="T776" s="21"/>
      <c r="U776" s="21"/>
      <c r="V776" s="21"/>
      <c r="W776" s="21"/>
      <c r="X776" s="21"/>
      <c r="Y776" s="21"/>
      <c r="Z776" s="21"/>
      <c r="AA776" s="21"/>
    </row>
    <row r="777" spans="1:27" x14ac:dyDescent="0.25">
      <c r="B777" s="16" t="s">
        <v>428</v>
      </c>
    </row>
    <row r="778" spans="1:27" x14ac:dyDescent="0.25">
      <c r="B778" t="s">
        <v>725</v>
      </c>
      <c r="C778" t="s">
        <v>17</v>
      </c>
      <c r="D778" t="s">
        <v>726</v>
      </c>
      <c r="E778" s="24">
        <v>1</v>
      </c>
      <c r="G778" t="s">
        <v>421</v>
      </c>
      <c r="H778" s="25"/>
      <c r="I778" t="s">
        <v>422</v>
      </c>
      <c r="J778" s="26">
        <f>ROUND(E778* H778,5)</f>
        <v>0</v>
      </c>
      <c r="K778" s="27"/>
    </row>
    <row r="779" spans="1:27" x14ac:dyDescent="0.25">
      <c r="D779" s="28" t="s">
        <v>436</v>
      </c>
      <c r="E779" s="27"/>
      <c r="H779" s="27"/>
      <c r="K779" s="25">
        <f>SUM(J778:J778)</f>
        <v>0</v>
      </c>
    </row>
    <row r="780" spans="1:27" x14ac:dyDescent="0.25">
      <c r="D780" s="28" t="s">
        <v>437</v>
      </c>
      <c r="E780" s="27"/>
      <c r="H780" s="27"/>
      <c r="K780" s="29">
        <f>SUM(J777:J779)</f>
        <v>0</v>
      </c>
    </row>
    <row r="781" spans="1:27" x14ac:dyDescent="0.25">
      <c r="D781" s="28" t="s">
        <v>486</v>
      </c>
      <c r="E781" s="27"/>
      <c r="H781" s="27">
        <v>3</v>
      </c>
      <c r="I781" t="s">
        <v>439</v>
      </c>
      <c r="K781" s="25">
        <f>ROUND(H781/100*K780,5)</f>
        <v>0</v>
      </c>
    </row>
    <row r="782" spans="1:27" x14ac:dyDescent="0.25">
      <c r="D782" s="28" t="s">
        <v>440</v>
      </c>
      <c r="E782" s="27"/>
      <c r="H782" s="27"/>
      <c r="K782" s="29">
        <f>SUM(K780:K781)</f>
        <v>0</v>
      </c>
    </row>
    <row r="784" spans="1:27" ht="45" customHeight="1" x14ac:dyDescent="0.25">
      <c r="A784" s="20" t="s">
        <v>727</v>
      </c>
      <c r="B784" s="20" t="s">
        <v>34</v>
      </c>
      <c r="C784" s="21" t="s">
        <v>17</v>
      </c>
      <c r="D784" s="47" t="s">
        <v>35</v>
      </c>
      <c r="E784" s="48"/>
      <c r="F784" s="48"/>
      <c r="G784" s="21"/>
      <c r="H784" s="22" t="s">
        <v>415</v>
      </c>
      <c r="I784" s="49">
        <v>1</v>
      </c>
      <c r="J784" s="50"/>
      <c r="K784" s="23">
        <f>ROUND(K790,2)</f>
        <v>0</v>
      </c>
      <c r="L784" s="21"/>
      <c r="M784" s="21"/>
      <c r="N784" s="21"/>
      <c r="O784" s="21"/>
      <c r="P784" s="21"/>
      <c r="Q784" s="21"/>
      <c r="R784" s="21"/>
      <c r="S784" s="21"/>
      <c r="T784" s="21"/>
      <c r="U784" s="21"/>
      <c r="V784" s="21"/>
      <c r="W784" s="21"/>
      <c r="X784" s="21"/>
      <c r="Y784" s="21"/>
      <c r="Z784" s="21"/>
      <c r="AA784" s="21"/>
    </row>
    <row r="785" spans="1:27" x14ac:dyDescent="0.25">
      <c r="B785" s="16" t="s">
        <v>424</v>
      </c>
    </row>
    <row r="786" spans="1:27" x14ac:dyDescent="0.25">
      <c r="B786" t="s">
        <v>728</v>
      </c>
      <c r="C786" t="s">
        <v>418</v>
      </c>
      <c r="D786" t="s">
        <v>729</v>
      </c>
      <c r="E786" s="24">
        <v>0.11</v>
      </c>
      <c r="F786" t="s">
        <v>420</v>
      </c>
      <c r="G786" t="s">
        <v>421</v>
      </c>
      <c r="H786" s="25"/>
      <c r="I786" t="s">
        <v>422</v>
      </c>
      <c r="J786" s="26">
        <f>ROUND(E786/I784* H786,5)</f>
        <v>0</v>
      </c>
      <c r="K786" s="27"/>
    </row>
    <row r="787" spans="1:27" x14ac:dyDescent="0.25">
      <c r="D787" s="28" t="s">
        <v>427</v>
      </c>
      <c r="E787" s="27"/>
      <c r="H787" s="27"/>
      <c r="K787" s="25">
        <f>SUM(J786:J786)</f>
        <v>0</v>
      </c>
    </row>
    <row r="788" spans="1:27" x14ac:dyDescent="0.25">
      <c r="D788" s="28" t="s">
        <v>437</v>
      </c>
      <c r="E788" s="27"/>
      <c r="H788" s="27"/>
      <c r="K788" s="29">
        <f>SUM(J785:J787)</f>
        <v>0</v>
      </c>
    </row>
    <row r="789" spans="1:27" x14ac:dyDescent="0.25">
      <c r="D789" s="28" t="s">
        <v>486</v>
      </c>
      <c r="E789" s="27"/>
      <c r="H789" s="27">
        <v>3</v>
      </c>
      <c r="I789" t="s">
        <v>439</v>
      </c>
      <c r="K789" s="25">
        <f>ROUND(H789/100*K788,5)</f>
        <v>0</v>
      </c>
    </row>
    <row r="790" spans="1:27" x14ac:dyDescent="0.25">
      <c r="D790" s="28" t="s">
        <v>440</v>
      </c>
      <c r="E790" s="27"/>
      <c r="H790" s="27"/>
      <c r="K790" s="29">
        <f>SUM(K788:K789)</f>
        <v>0</v>
      </c>
    </row>
    <row r="792" spans="1:27" ht="45" customHeight="1" x14ac:dyDescent="0.25">
      <c r="A792" s="20" t="s">
        <v>730</v>
      </c>
      <c r="B792" s="20" t="s">
        <v>329</v>
      </c>
      <c r="C792" s="21" t="s">
        <v>17</v>
      </c>
      <c r="D792" s="47" t="s">
        <v>330</v>
      </c>
      <c r="E792" s="48"/>
      <c r="F792" s="48"/>
      <c r="G792" s="21"/>
      <c r="H792" s="22" t="s">
        <v>415</v>
      </c>
      <c r="I792" s="49">
        <v>1</v>
      </c>
      <c r="J792" s="50"/>
      <c r="K792" s="23">
        <f>ROUND(K799,2)</f>
        <v>0</v>
      </c>
      <c r="L792" s="21"/>
      <c r="M792" s="21"/>
      <c r="N792" s="21"/>
      <c r="O792" s="21"/>
      <c r="P792" s="21"/>
      <c r="Q792" s="21"/>
      <c r="R792" s="21"/>
      <c r="S792" s="21"/>
      <c r="T792" s="21"/>
      <c r="U792" s="21"/>
      <c r="V792" s="21"/>
      <c r="W792" s="21"/>
      <c r="X792" s="21"/>
      <c r="Y792" s="21"/>
      <c r="Z792" s="21"/>
      <c r="AA792" s="21"/>
    </row>
    <row r="793" spans="1:27" x14ac:dyDescent="0.25">
      <c r="B793" s="16" t="s">
        <v>424</v>
      </c>
    </row>
    <row r="794" spans="1:27" x14ac:dyDescent="0.25">
      <c r="B794" t="s">
        <v>731</v>
      </c>
      <c r="C794" t="s">
        <v>418</v>
      </c>
      <c r="D794" t="s">
        <v>732</v>
      </c>
      <c r="E794" s="24">
        <v>0.38100000000000001</v>
      </c>
      <c r="F794" t="s">
        <v>420</v>
      </c>
      <c r="G794" t="s">
        <v>421</v>
      </c>
      <c r="H794" s="25"/>
      <c r="I794" t="s">
        <v>422</v>
      </c>
      <c r="J794" s="26">
        <f>ROUND(E794/I792* H794,5)</f>
        <v>0</v>
      </c>
      <c r="K794" s="27"/>
    </row>
    <row r="795" spans="1:27" x14ac:dyDescent="0.25">
      <c r="B795" t="s">
        <v>651</v>
      </c>
      <c r="C795" t="s">
        <v>418</v>
      </c>
      <c r="D795" t="s">
        <v>652</v>
      </c>
      <c r="E795" s="24">
        <v>0.01</v>
      </c>
      <c r="F795" t="s">
        <v>420</v>
      </c>
      <c r="G795" t="s">
        <v>421</v>
      </c>
      <c r="H795" s="25"/>
      <c r="I795" t="s">
        <v>422</v>
      </c>
      <c r="J795" s="26">
        <f>ROUND(E795/I792* H795,5)</f>
        <v>0</v>
      </c>
      <c r="K795" s="27"/>
    </row>
    <row r="796" spans="1:27" x14ac:dyDescent="0.25">
      <c r="D796" s="28" t="s">
        <v>427</v>
      </c>
      <c r="E796" s="27"/>
      <c r="H796" s="27"/>
      <c r="K796" s="25">
        <f>SUM(J794:J795)</f>
        <v>0</v>
      </c>
    </row>
    <row r="797" spans="1:27" x14ac:dyDescent="0.25">
      <c r="D797" s="28" t="s">
        <v>437</v>
      </c>
      <c r="E797" s="27"/>
      <c r="H797" s="27"/>
      <c r="K797" s="29">
        <f>SUM(J793:J796)</f>
        <v>0</v>
      </c>
    </row>
    <row r="798" spans="1:27" x14ac:dyDescent="0.25">
      <c r="D798" s="28" t="s">
        <v>486</v>
      </c>
      <c r="E798" s="27"/>
      <c r="H798" s="27">
        <v>3</v>
      </c>
      <c r="I798" t="s">
        <v>439</v>
      </c>
      <c r="K798" s="25">
        <f>ROUND(H798/100*K797,5)</f>
        <v>0</v>
      </c>
    </row>
    <row r="799" spans="1:27" x14ac:dyDescent="0.25">
      <c r="D799" s="28" t="s">
        <v>440</v>
      </c>
      <c r="E799" s="27"/>
      <c r="H799" s="27"/>
      <c r="K799" s="29">
        <f>SUM(K797:K798)</f>
        <v>0</v>
      </c>
    </row>
    <row r="801" spans="1:27" ht="45" customHeight="1" x14ac:dyDescent="0.25">
      <c r="A801" s="20" t="s">
        <v>733</v>
      </c>
      <c r="B801" s="20" t="s">
        <v>331</v>
      </c>
      <c r="C801" s="21" t="s">
        <v>17</v>
      </c>
      <c r="D801" s="47" t="s">
        <v>332</v>
      </c>
      <c r="E801" s="48"/>
      <c r="F801" s="48"/>
      <c r="G801" s="21"/>
      <c r="H801" s="22" t="s">
        <v>415</v>
      </c>
      <c r="I801" s="49">
        <v>1</v>
      </c>
      <c r="J801" s="50"/>
      <c r="K801" s="23">
        <f>ROUND(K807,2)</f>
        <v>0</v>
      </c>
      <c r="L801" s="21"/>
      <c r="M801" s="21"/>
      <c r="N801" s="21"/>
      <c r="O801" s="21"/>
      <c r="P801" s="21"/>
      <c r="Q801" s="21"/>
      <c r="R801" s="21"/>
      <c r="S801" s="21"/>
      <c r="T801" s="21"/>
      <c r="U801" s="21"/>
      <c r="V801" s="21"/>
      <c r="W801" s="21"/>
      <c r="X801" s="21"/>
      <c r="Y801" s="21"/>
      <c r="Z801" s="21"/>
      <c r="AA801" s="21"/>
    </row>
    <row r="802" spans="1:27" x14ac:dyDescent="0.25">
      <c r="B802" s="16" t="s">
        <v>428</v>
      </c>
    </row>
    <row r="803" spans="1:27" x14ac:dyDescent="0.25">
      <c r="B803" t="s">
        <v>734</v>
      </c>
      <c r="C803" t="s">
        <v>430</v>
      </c>
      <c r="D803" t="s">
        <v>332</v>
      </c>
      <c r="E803" s="24">
        <v>1.45</v>
      </c>
      <c r="G803" t="s">
        <v>421</v>
      </c>
      <c r="H803" s="25"/>
      <c r="I803" t="s">
        <v>422</v>
      </c>
      <c r="J803" s="26">
        <f>ROUND(E803* H803,5)</f>
        <v>0</v>
      </c>
      <c r="K803" s="27"/>
    </row>
    <row r="804" spans="1:27" x14ac:dyDescent="0.25">
      <c r="D804" s="28" t="s">
        <v>436</v>
      </c>
      <c r="E804" s="27"/>
      <c r="H804" s="27"/>
      <c r="K804" s="25">
        <f>SUM(J803:J803)</f>
        <v>0</v>
      </c>
    </row>
    <row r="805" spans="1:27" x14ac:dyDescent="0.25">
      <c r="D805" s="28" t="s">
        <v>437</v>
      </c>
      <c r="E805" s="27"/>
      <c r="H805" s="27"/>
      <c r="K805" s="29">
        <f>SUM(J802:J804)</f>
        <v>0</v>
      </c>
    </row>
    <row r="806" spans="1:27" x14ac:dyDescent="0.25">
      <c r="D806" s="28" t="s">
        <v>486</v>
      </c>
      <c r="E806" s="27"/>
      <c r="H806" s="27">
        <v>3</v>
      </c>
      <c r="I806" t="s">
        <v>439</v>
      </c>
      <c r="K806" s="25">
        <f>ROUND(H806/100*K805,5)</f>
        <v>0</v>
      </c>
    </row>
    <row r="807" spans="1:27" x14ac:dyDescent="0.25">
      <c r="D807" s="28" t="s">
        <v>440</v>
      </c>
      <c r="E807" s="27"/>
      <c r="H807" s="27"/>
      <c r="K807" s="29">
        <f>SUM(K805:K806)</f>
        <v>0</v>
      </c>
    </row>
    <row r="809" spans="1:27" ht="45" customHeight="1" x14ac:dyDescent="0.25">
      <c r="A809" s="20" t="s">
        <v>735</v>
      </c>
      <c r="B809" s="20" t="s">
        <v>36</v>
      </c>
      <c r="C809" s="21" t="s">
        <v>17</v>
      </c>
      <c r="D809" s="47" t="s">
        <v>37</v>
      </c>
      <c r="E809" s="48"/>
      <c r="F809" s="48"/>
      <c r="G809" s="21"/>
      <c r="H809" s="22" t="s">
        <v>415</v>
      </c>
      <c r="I809" s="49">
        <v>1</v>
      </c>
      <c r="J809" s="50"/>
      <c r="K809" s="23">
        <f>ROUND(K815,2)</f>
        <v>0</v>
      </c>
      <c r="L809" s="21"/>
      <c r="M809" s="21"/>
      <c r="N809" s="21"/>
      <c r="O809" s="21"/>
      <c r="P809" s="21"/>
      <c r="Q809" s="21"/>
      <c r="R809" s="21"/>
      <c r="S809" s="21"/>
      <c r="T809" s="21"/>
      <c r="U809" s="21"/>
      <c r="V809" s="21"/>
      <c r="W809" s="21"/>
      <c r="X809" s="21"/>
      <c r="Y809" s="21"/>
      <c r="Z809" s="21"/>
      <c r="AA809" s="21"/>
    </row>
    <row r="810" spans="1:27" x14ac:dyDescent="0.25">
      <c r="B810" s="16" t="s">
        <v>428</v>
      </c>
    </row>
    <row r="811" spans="1:27" x14ac:dyDescent="0.25">
      <c r="B811" t="s">
        <v>736</v>
      </c>
      <c r="C811" t="s">
        <v>17</v>
      </c>
      <c r="D811" t="s">
        <v>37</v>
      </c>
      <c r="E811" s="24">
        <v>1</v>
      </c>
      <c r="G811" t="s">
        <v>421</v>
      </c>
      <c r="H811" s="25"/>
      <c r="I811" t="s">
        <v>422</v>
      </c>
      <c r="J811" s="26">
        <f>ROUND(E811* H811,5)</f>
        <v>0</v>
      </c>
      <c r="K811" s="27"/>
    </row>
    <row r="812" spans="1:27" x14ac:dyDescent="0.25">
      <c r="D812" s="28" t="s">
        <v>436</v>
      </c>
      <c r="E812" s="27"/>
      <c r="H812" s="27"/>
      <c r="K812" s="25">
        <f>SUM(J811:J811)</f>
        <v>0</v>
      </c>
    </row>
    <row r="813" spans="1:27" x14ac:dyDescent="0.25">
      <c r="D813" s="28" t="s">
        <v>437</v>
      </c>
      <c r="E813" s="27"/>
      <c r="H813" s="27"/>
      <c r="K813" s="29">
        <f>SUM(J810:J812)</f>
        <v>0</v>
      </c>
    </row>
    <row r="814" spans="1:27" x14ac:dyDescent="0.25">
      <c r="D814" s="28" t="s">
        <v>486</v>
      </c>
      <c r="E814" s="27"/>
      <c r="H814" s="27">
        <v>3</v>
      </c>
      <c r="I814" t="s">
        <v>439</v>
      </c>
      <c r="K814" s="25">
        <f>ROUND(H814/100*K813,5)</f>
        <v>0</v>
      </c>
    </row>
    <row r="815" spans="1:27" x14ac:dyDescent="0.25">
      <c r="D815" s="28" t="s">
        <v>440</v>
      </c>
      <c r="E815" s="27"/>
      <c r="H815" s="27"/>
      <c r="K815" s="29">
        <f>SUM(K813:K814)</f>
        <v>0</v>
      </c>
    </row>
    <row r="817" spans="1:27" ht="45" customHeight="1" x14ac:dyDescent="0.25">
      <c r="A817" s="20" t="s">
        <v>737</v>
      </c>
      <c r="B817" s="20" t="s">
        <v>363</v>
      </c>
      <c r="C817" s="21" t="s">
        <v>17</v>
      </c>
      <c r="D817" s="47" t="s">
        <v>364</v>
      </c>
      <c r="E817" s="48"/>
      <c r="F817" s="48"/>
      <c r="G817" s="21"/>
      <c r="H817" s="22" t="s">
        <v>415</v>
      </c>
      <c r="I817" s="49">
        <v>1</v>
      </c>
      <c r="J817" s="50"/>
      <c r="K817" s="23">
        <f>ROUND(K828,2)</f>
        <v>0</v>
      </c>
      <c r="L817" s="21"/>
      <c r="M817" s="21"/>
      <c r="N817" s="21"/>
      <c r="O817" s="21"/>
      <c r="P817" s="21"/>
      <c r="Q817" s="21"/>
      <c r="R817" s="21"/>
      <c r="S817" s="21"/>
      <c r="T817" s="21"/>
      <c r="U817" s="21"/>
      <c r="V817" s="21"/>
      <c r="W817" s="21"/>
      <c r="X817" s="21"/>
      <c r="Y817" s="21"/>
      <c r="Z817" s="21"/>
      <c r="AA817" s="21"/>
    </row>
    <row r="818" spans="1:27" x14ac:dyDescent="0.25">
      <c r="B818" s="16" t="s">
        <v>416</v>
      </c>
    </row>
    <row r="819" spans="1:27" x14ac:dyDescent="0.25">
      <c r="B819" t="s">
        <v>459</v>
      </c>
      <c r="C819" t="s">
        <v>418</v>
      </c>
      <c r="D819" t="s">
        <v>460</v>
      </c>
      <c r="E819" s="24">
        <v>0.44</v>
      </c>
      <c r="F819" t="s">
        <v>420</v>
      </c>
      <c r="G819" t="s">
        <v>421</v>
      </c>
      <c r="H819" s="25"/>
      <c r="I819" t="s">
        <v>422</v>
      </c>
      <c r="J819" s="26">
        <f>ROUND(E819/I817* H819,5)</f>
        <v>0</v>
      </c>
      <c r="K819" s="27"/>
    </row>
    <row r="820" spans="1:27" x14ac:dyDescent="0.25">
      <c r="D820" s="28" t="s">
        <v>423</v>
      </c>
      <c r="E820" s="27"/>
      <c r="H820" s="27"/>
      <c r="K820" s="25">
        <f>SUM(J819:J819)</f>
        <v>0</v>
      </c>
    </row>
    <row r="821" spans="1:27" x14ac:dyDescent="0.25">
      <c r="B821" s="16" t="s">
        <v>428</v>
      </c>
      <c r="E821" s="27"/>
      <c r="H821" s="27"/>
      <c r="K821" s="27"/>
    </row>
    <row r="822" spans="1:27" x14ac:dyDescent="0.25">
      <c r="B822" t="s">
        <v>738</v>
      </c>
      <c r="C822" t="s">
        <v>17</v>
      </c>
      <c r="D822" t="s">
        <v>739</v>
      </c>
      <c r="E822" s="24">
        <v>1.1000000000000001</v>
      </c>
      <c r="G822" t="s">
        <v>421</v>
      </c>
      <c r="H822" s="25"/>
      <c r="I822" t="s">
        <v>422</v>
      </c>
      <c r="J822" s="26">
        <f>ROUND(E822* H822,5)</f>
        <v>0</v>
      </c>
      <c r="K822" s="27"/>
    </row>
    <row r="823" spans="1:27" x14ac:dyDescent="0.25">
      <c r="D823" s="28" t="s">
        <v>436</v>
      </c>
      <c r="E823" s="27"/>
      <c r="H823" s="27"/>
      <c r="K823" s="25">
        <f>SUM(J822:J822)</f>
        <v>0</v>
      </c>
    </row>
    <row r="824" spans="1:27" x14ac:dyDescent="0.25">
      <c r="E824" s="27"/>
      <c r="H824" s="27"/>
      <c r="K824" s="27"/>
    </row>
    <row r="825" spans="1:27" x14ac:dyDescent="0.25">
      <c r="D825" s="28" t="s">
        <v>438</v>
      </c>
      <c r="E825" s="27"/>
      <c r="H825" s="27">
        <v>1.5</v>
      </c>
      <c r="I825" t="s">
        <v>439</v>
      </c>
      <c r="J825">
        <f>ROUND(H825/100*K820,5)</f>
        <v>0</v>
      </c>
      <c r="K825" s="27"/>
    </row>
    <row r="826" spans="1:27" x14ac:dyDescent="0.25">
      <c r="D826" s="28" t="s">
        <v>437</v>
      </c>
      <c r="E826" s="27"/>
      <c r="H826" s="27"/>
      <c r="K826" s="29">
        <f>SUM(J818:J825)</f>
        <v>0</v>
      </c>
    </row>
    <row r="827" spans="1:27" x14ac:dyDescent="0.25">
      <c r="D827" s="28" t="s">
        <v>486</v>
      </c>
      <c r="E827" s="27"/>
      <c r="H827" s="27">
        <v>3</v>
      </c>
      <c r="I827" t="s">
        <v>439</v>
      </c>
      <c r="K827" s="25">
        <f>ROUND(H827/100*K826,5)</f>
        <v>0</v>
      </c>
    </row>
    <row r="828" spans="1:27" x14ac:dyDescent="0.25">
      <c r="D828" s="28" t="s">
        <v>440</v>
      </c>
      <c r="E828" s="27"/>
      <c r="H828" s="27"/>
      <c r="K828" s="29">
        <f>SUM(K826:K827)</f>
        <v>0</v>
      </c>
    </row>
    <row r="830" spans="1:27" ht="45" customHeight="1" x14ac:dyDescent="0.25">
      <c r="A830" s="20" t="s">
        <v>740</v>
      </c>
      <c r="B830" s="20" t="s">
        <v>366</v>
      </c>
      <c r="C830" s="21" t="s">
        <v>17</v>
      </c>
      <c r="D830" s="47" t="s">
        <v>367</v>
      </c>
      <c r="E830" s="48"/>
      <c r="F830" s="48"/>
      <c r="G830" s="21"/>
      <c r="H830" s="22" t="s">
        <v>415</v>
      </c>
      <c r="I830" s="49">
        <v>1</v>
      </c>
      <c r="J830" s="50"/>
      <c r="K830" s="23">
        <f>ROUND(K844,2)</f>
        <v>0</v>
      </c>
      <c r="L830" s="21"/>
      <c r="M830" s="21"/>
      <c r="N830" s="21"/>
      <c r="O830" s="21"/>
      <c r="P830" s="21"/>
      <c r="Q830" s="21"/>
      <c r="R830" s="21"/>
      <c r="S830" s="21"/>
      <c r="T830" s="21"/>
      <c r="U830" s="21"/>
      <c r="V830" s="21"/>
      <c r="W830" s="21"/>
      <c r="X830" s="21"/>
      <c r="Y830" s="21"/>
      <c r="Z830" s="21"/>
      <c r="AA830" s="21"/>
    </row>
    <row r="831" spans="1:27" x14ac:dyDescent="0.25">
      <c r="B831" s="16" t="s">
        <v>416</v>
      </c>
    </row>
    <row r="832" spans="1:27" x14ac:dyDescent="0.25">
      <c r="B832" t="s">
        <v>459</v>
      </c>
      <c r="C832" t="s">
        <v>418</v>
      </c>
      <c r="D832" t="s">
        <v>460</v>
      </c>
      <c r="E832" s="24">
        <v>0.3</v>
      </c>
      <c r="F832" t="s">
        <v>420</v>
      </c>
      <c r="G832" t="s">
        <v>421</v>
      </c>
      <c r="H832" s="25"/>
      <c r="I832" t="s">
        <v>422</v>
      </c>
      <c r="J832" s="26">
        <f>ROUND(E832/I830* H832,5)</f>
        <v>0</v>
      </c>
      <c r="K832" s="27"/>
    </row>
    <row r="833" spans="1:27" x14ac:dyDescent="0.25">
      <c r="D833" s="28" t="s">
        <v>423</v>
      </c>
      <c r="E833" s="27"/>
      <c r="H833" s="27"/>
      <c r="K833" s="25">
        <f>SUM(J832:J832)</f>
        <v>0</v>
      </c>
    </row>
    <row r="834" spans="1:27" x14ac:dyDescent="0.25">
      <c r="B834" s="16" t="s">
        <v>424</v>
      </c>
      <c r="E834" s="27"/>
      <c r="H834" s="27"/>
      <c r="K834" s="27"/>
    </row>
    <row r="835" spans="1:27" x14ac:dyDescent="0.25">
      <c r="B835" t="s">
        <v>533</v>
      </c>
      <c r="C835" t="s">
        <v>418</v>
      </c>
      <c r="D835" t="s">
        <v>534</v>
      </c>
      <c r="E835" s="24">
        <v>0.1</v>
      </c>
      <c r="F835" t="s">
        <v>420</v>
      </c>
      <c r="G835" t="s">
        <v>421</v>
      </c>
      <c r="H835" s="25"/>
      <c r="I835" t="s">
        <v>422</v>
      </c>
      <c r="J835" s="26">
        <f>ROUND(E835/I830* H835,5)</f>
        <v>0</v>
      </c>
      <c r="K835" s="27"/>
    </row>
    <row r="836" spans="1:27" x14ac:dyDescent="0.25">
      <c r="D836" s="28" t="s">
        <v>427</v>
      </c>
      <c r="E836" s="27"/>
      <c r="H836" s="27"/>
      <c r="K836" s="25">
        <f>SUM(J835:J835)</f>
        <v>0</v>
      </c>
    </row>
    <row r="837" spans="1:27" x14ac:dyDescent="0.25">
      <c r="B837" s="16" t="s">
        <v>428</v>
      </c>
      <c r="E837" s="27"/>
      <c r="H837" s="27"/>
      <c r="K837" s="27"/>
    </row>
    <row r="838" spans="1:27" x14ac:dyDescent="0.25">
      <c r="B838" t="s">
        <v>741</v>
      </c>
      <c r="C838" t="s">
        <v>17</v>
      </c>
      <c r="D838" t="s">
        <v>742</v>
      </c>
      <c r="E838" s="24">
        <v>1.1000000000000001</v>
      </c>
      <c r="G838" t="s">
        <v>421</v>
      </c>
      <c r="H838" s="25"/>
      <c r="I838" t="s">
        <v>422</v>
      </c>
      <c r="J838" s="26">
        <f>ROUND(E838* H838,5)</f>
        <v>0</v>
      </c>
      <c r="K838" s="27"/>
    </row>
    <row r="839" spans="1:27" x14ac:dyDescent="0.25">
      <c r="D839" s="28" t="s">
        <v>436</v>
      </c>
      <c r="E839" s="27"/>
      <c r="H839" s="27"/>
      <c r="K839" s="25">
        <f>SUM(J838:J838)</f>
        <v>0</v>
      </c>
    </row>
    <row r="840" spans="1:27" x14ac:dyDescent="0.25">
      <c r="E840" s="27"/>
      <c r="H840" s="27"/>
      <c r="K840" s="27"/>
    </row>
    <row r="841" spans="1:27" x14ac:dyDescent="0.25">
      <c r="D841" s="28" t="s">
        <v>438</v>
      </c>
      <c r="E841" s="27"/>
      <c r="H841" s="27">
        <v>1.5</v>
      </c>
      <c r="I841" t="s">
        <v>439</v>
      </c>
      <c r="J841">
        <f>ROUND(H841/100*K833,5)</f>
        <v>0</v>
      </c>
      <c r="K841" s="27"/>
    </row>
    <row r="842" spans="1:27" x14ac:dyDescent="0.25">
      <c r="D842" s="28" t="s">
        <v>437</v>
      </c>
      <c r="E842" s="27"/>
      <c r="H842" s="27"/>
      <c r="K842" s="29">
        <f>SUM(J831:J841)</f>
        <v>0</v>
      </c>
    </row>
    <row r="843" spans="1:27" x14ac:dyDescent="0.25">
      <c r="D843" s="28" t="s">
        <v>486</v>
      </c>
      <c r="E843" s="27"/>
      <c r="H843" s="27">
        <v>3</v>
      </c>
      <c r="I843" t="s">
        <v>439</v>
      </c>
      <c r="K843" s="25">
        <f>ROUND(H843/100*K842,5)</f>
        <v>0</v>
      </c>
    </row>
    <row r="844" spans="1:27" x14ac:dyDescent="0.25">
      <c r="D844" s="28" t="s">
        <v>440</v>
      </c>
      <c r="E844" s="27"/>
      <c r="H844" s="27"/>
      <c r="K844" s="29">
        <f>SUM(K842:K843)</f>
        <v>0</v>
      </c>
    </row>
    <row r="846" spans="1:27" ht="45" customHeight="1" x14ac:dyDescent="0.25">
      <c r="A846" s="20" t="s">
        <v>743</v>
      </c>
      <c r="B846" s="20" t="s">
        <v>368</v>
      </c>
      <c r="C846" s="21" t="s">
        <v>94</v>
      </c>
      <c r="D846" s="47" t="s">
        <v>369</v>
      </c>
      <c r="E846" s="48"/>
      <c r="F846" s="48"/>
      <c r="G846" s="21"/>
      <c r="H846" s="22" t="s">
        <v>415</v>
      </c>
      <c r="I846" s="49">
        <v>1</v>
      </c>
      <c r="J846" s="50"/>
      <c r="K846" s="23">
        <f>ROUND(K861,2)</f>
        <v>0</v>
      </c>
      <c r="L846" s="21"/>
      <c r="M846" s="21"/>
      <c r="N846" s="21"/>
      <c r="O846" s="21"/>
      <c r="P846" s="21"/>
      <c r="Q846" s="21"/>
      <c r="R846" s="21"/>
      <c r="S846" s="21"/>
      <c r="T846" s="21"/>
      <c r="U846" s="21"/>
      <c r="V846" s="21"/>
      <c r="W846" s="21"/>
      <c r="X846" s="21"/>
      <c r="Y846" s="21"/>
      <c r="Z846" s="21"/>
      <c r="AA846" s="21"/>
    </row>
    <row r="847" spans="1:27" x14ac:dyDescent="0.25">
      <c r="B847" s="16" t="s">
        <v>416</v>
      </c>
    </row>
    <row r="848" spans="1:27" x14ac:dyDescent="0.25">
      <c r="B848" t="s">
        <v>467</v>
      </c>
      <c r="C848" t="s">
        <v>418</v>
      </c>
      <c r="D848" t="s">
        <v>468</v>
      </c>
      <c r="E848" s="24">
        <v>6.0000000000000001E-3</v>
      </c>
      <c r="F848" t="s">
        <v>420</v>
      </c>
      <c r="G848" t="s">
        <v>421</v>
      </c>
      <c r="H848" s="25"/>
      <c r="I848" t="s">
        <v>422</v>
      </c>
      <c r="J848" s="26">
        <f>ROUND(E848/I846* H848,5)</f>
        <v>0</v>
      </c>
      <c r="K848" s="27"/>
    </row>
    <row r="849" spans="1:27" x14ac:dyDescent="0.25">
      <c r="B849" t="s">
        <v>465</v>
      </c>
      <c r="C849" t="s">
        <v>418</v>
      </c>
      <c r="D849" t="s">
        <v>466</v>
      </c>
      <c r="E849" s="24">
        <v>8.0000000000000002E-3</v>
      </c>
      <c r="F849" t="s">
        <v>420</v>
      </c>
      <c r="G849" t="s">
        <v>421</v>
      </c>
      <c r="H849" s="25"/>
      <c r="I849" t="s">
        <v>422</v>
      </c>
      <c r="J849" s="26">
        <f>ROUND(E849/I846* H849,5)</f>
        <v>0</v>
      </c>
      <c r="K849" s="27"/>
    </row>
    <row r="850" spans="1:27" x14ac:dyDescent="0.25">
      <c r="D850" s="28" t="s">
        <v>423</v>
      </c>
      <c r="E850" s="27"/>
      <c r="H850" s="27"/>
      <c r="K850" s="25">
        <f>SUM(J848:J849)</f>
        <v>0</v>
      </c>
    </row>
    <row r="851" spans="1:27" x14ac:dyDescent="0.25">
      <c r="B851" s="16" t="s">
        <v>428</v>
      </c>
      <c r="E851" s="27"/>
      <c r="H851" s="27"/>
      <c r="K851" s="27"/>
    </row>
    <row r="852" spans="1:27" x14ac:dyDescent="0.25">
      <c r="B852" t="s">
        <v>471</v>
      </c>
      <c r="C852" t="s">
        <v>94</v>
      </c>
      <c r="D852" t="s">
        <v>472</v>
      </c>
      <c r="E852" s="24">
        <v>5.1000000000000004E-3</v>
      </c>
      <c r="G852" t="s">
        <v>421</v>
      </c>
      <c r="H852" s="25"/>
      <c r="I852" t="s">
        <v>422</v>
      </c>
      <c r="J852" s="26">
        <f>ROUND(E852* H852,5)</f>
        <v>0</v>
      </c>
      <c r="K852" s="27"/>
    </row>
    <row r="853" spans="1:27" x14ac:dyDescent="0.25">
      <c r="D853" s="28" t="s">
        <v>436</v>
      </c>
      <c r="E853" s="27"/>
      <c r="H853" s="27"/>
      <c r="K853" s="25">
        <f>SUM(J852:J852)</f>
        <v>0</v>
      </c>
    </row>
    <row r="854" spans="1:27" x14ac:dyDescent="0.25">
      <c r="B854" s="16" t="s">
        <v>412</v>
      </c>
      <c r="E854" s="27"/>
      <c r="H854" s="27"/>
      <c r="K854" s="27"/>
    </row>
    <row r="855" spans="1:27" x14ac:dyDescent="0.25">
      <c r="B855" t="s">
        <v>463</v>
      </c>
      <c r="C855" t="s">
        <v>94</v>
      </c>
      <c r="D855" t="s">
        <v>464</v>
      </c>
      <c r="E855" s="24">
        <v>1</v>
      </c>
      <c r="G855" t="s">
        <v>421</v>
      </c>
      <c r="H855" s="25"/>
      <c r="I855" t="s">
        <v>422</v>
      </c>
      <c r="J855" s="26">
        <f>ROUND(E855* H855,5)</f>
        <v>0</v>
      </c>
      <c r="K855" s="27"/>
    </row>
    <row r="856" spans="1:27" x14ac:dyDescent="0.25">
      <c r="D856" s="28" t="s">
        <v>581</v>
      </c>
      <c r="E856" s="27"/>
      <c r="H856" s="27"/>
      <c r="K856" s="25">
        <f>SUM(J855:J855)</f>
        <v>0</v>
      </c>
    </row>
    <row r="857" spans="1:27" x14ac:dyDescent="0.25">
      <c r="E857" s="27"/>
      <c r="H857" s="27"/>
      <c r="K857" s="27"/>
    </row>
    <row r="858" spans="1:27" x14ac:dyDescent="0.25">
      <c r="D858" s="28" t="s">
        <v>438</v>
      </c>
      <c r="E858" s="27"/>
      <c r="H858" s="27">
        <v>1.5</v>
      </c>
      <c r="I858" t="s">
        <v>439</v>
      </c>
      <c r="J858">
        <f>ROUND(H858/100*K850,5)</f>
        <v>0</v>
      </c>
      <c r="K858" s="27"/>
    </row>
    <row r="859" spans="1:27" x14ac:dyDescent="0.25">
      <c r="D859" s="28" t="s">
        <v>437</v>
      </c>
      <c r="E859" s="27"/>
      <c r="H859" s="27"/>
      <c r="K859" s="29">
        <f>SUM(J847:J858)</f>
        <v>0</v>
      </c>
    </row>
    <row r="860" spans="1:27" x14ac:dyDescent="0.25">
      <c r="D860" s="28" t="s">
        <v>486</v>
      </c>
      <c r="E860" s="27"/>
      <c r="H860" s="27">
        <v>3</v>
      </c>
      <c r="I860" t="s">
        <v>439</v>
      </c>
      <c r="K860" s="25">
        <f>ROUND(H860/100*K859,5)</f>
        <v>0</v>
      </c>
    </row>
    <row r="861" spans="1:27" x14ac:dyDescent="0.25">
      <c r="D861" s="28" t="s">
        <v>440</v>
      </c>
      <c r="E861" s="27"/>
      <c r="H861" s="27"/>
      <c r="K861" s="29">
        <f>SUM(K859:K860)</f>
        <v>0</v>
      </c>
    </row>
    <row r="863" spans="1:27" ht="45" customHeight="1" x14ac:dyDescent="0.25">
      <c r="A863" s="20" t="s">
        <v>744</v>
      </c>
      <c r="B863" s="20" t="s">
        <v>130</v>
      </c>
      <c r="C863" s="21" t="s">
        <v>17</v>
      </c>
      <c r="D863" s="47" t="s">
        <v>131</v>
      </c>
      <c r="E863" s="48"/>
      <c r="F863" s="48"/>
      <c r="G863" s="21"/>
      <c r="H863" s="22" t="s">
        <v>415</v>
      </c>
      <c r="I863" s="49">
        <v>1</v>
      </c>
      <c r="J863" s="50"/>
      <c r="K863" s="23">
        <f>ROUND(K876,2)</f>
        <v>0</v>
      </c>
      <c r="L863" s="21"/>
      <c r="M863" s="21"/>
      <c r="N863" s="21"/>
      <c r="O863" s="21"/>
      <c r="P863" s="21"/>
      <c r="Q863" s="21"/>
      <c r="R863" s="21"/>
      <c r="S863" s="21"/>
      <c r="T863" s="21"/>
      <c r="U863" s="21"/>
      <c r="V863" s="21"/>
      <c r="W863" s="21"/>
      <c r="X863" s="21"/>
      <c r="Y863" s="21"/>
      <c r="Z863" s="21"/>
      <c r="AA863" s="21"/>
    </row>
    <row r="864" spans="1:27" x14ac:dyDescent="0.25">
      <c r="B864" s="16" t="s">
        <v>416</v>
      </c>
    </row>
    <row r="865" spans="1:27" x14ac:dyDescent="0.25">
      <c r="B865" t="s">
        <v>511</v>
      </c>
      <c r="C865" t="s">
        <v>418</v>
      </c>
      <c r="D865" t="s">
        <v>512</v>
      </c>
      <c r="E865" s="24">
        <v>0.06</v>
      </c>
      <c r="F865" t="s">
        <v>420</v>
      </c>
      <c r="G865" t="s">
        <v>421</v>
      </c>
      <c r="H865" s="25"/>
      <c r="I865" t="s">
        <v>422</v>
      </c>
      <c r="J865" s="26">
        <f>ROUND(E865/I863* H865,5)</f>
        <v>0</v>
      </c>
      <c r="K865" s="27"/>
    </row>
    <row r="866" spans="1:27" x14ac:dyDescent="0.25">
      <c r="B866" t="s">
        <v>459</v>
      </c>
      <c r="C866" t="s">
        <v>418</v>
      </c>
      <c r="D866" t="s">
        <v>460</v>
      </c>
      <c r="E866" s="24">
        <v>0.24</v>
      </c>
      <c r="F866" t="s">
        <v>420</v>
      </c>
      <c r="G866" t="s">
        <v>421</v>
      </c>
      <c r="H866" s="25"/>
      <c r="I866" t="s">
        <v>422</v>
      </c>
      <c r="J866" s="26">
        <f>ROUND(E866/I863* H866,5)</f>
        <v>0</v>
      </c>
      <c r="K866" s="27"/>
    </row>
    <row r="867" spans="1:27" x14ac:dyDescent="0.25">
      <c r="D867" s="28" t="s">
        <v>423</v>
      </c>
      <c r="E867" s="27"/>
      <c r="H867" s="27"/>
      <c r="K867" s="25">
        <f>SUM(J865:J866)</f>
        <v>0</v>
      </c>
    </row>
    <row r="868" spans="1:27" x14ac:dyDescent="0.25">
      <c r="B868" s="16" t="s">
        <v>424</v>
      </c>
      <c r="E868" s="27"/>
      <c r="H868" s="27"/>
      <c r="K868" s="27"/>
    </row>
    <row r="869" spans="1:27" x14ac:dyDescent="0.25">
      <c r="B869" t="s">
        <v>533</v>
      </c>
      <c r="C869" t="s">
        <v>418</v>
      </c>
      <c r="D869" t="s">
        <v>534</v>
      </c>
      <c r="E869" s="24">
        <v>0.1</v>
      </c>
      <c r="F869" t="s">
        <v>420</v>
      </c>
      <c r="G869" t="s">
        <v>421</v>
      </c>
      <c r="H869" s="25"/>
      <c r="I869" t="s">
        <v>422</v>
      </c>
      <c r="J869" s="26">
        <f>ROUND(E869/I863* H869,5)</f>
        <v>0</v>
      </c>
      <c r="K869" s="27"/>
    </row>
    <row r="870" spans="1:27" x14ac:dyDescent="0.25">
      <c r="D870" s="28" t="s">
        <v>427</v>
      </c>
      <c r="E870" s="27"/>
      <c r="H870" s="27"/>
      <c r="K870" s="25">
        <f>SUM(J869:J869)</f>
        <v>0</v>
      </c>
    </row>
    <row r="871" spans="1:27" x14ac:dyDescent="0.25">
      <c r="B871" s="16" t="s">
        <v>428</v>
      </c>
      <c r="E871" s="27"/>
      <c r="H871" s="27"/>
      <c r="K871" s="27"/>
    </row>
    <row r="872" spans="1:27" x14ac:dyDescent="0.25">
      <c r="B872" t="s">
        <v>741</v>
      </c>
      <c r="C872" t="s">
        <v>17</v>
      </c>
      <c r="D872" t="s">
        <v>742</v>
      </c>
      <c r="E872" s="24">
        <v>1.05</v>
      </c>
      <c r="G872" t="s">
        <v>421</v>
      </c>
      <c r="H872" s="25"/>
      <c r="I872" t="s">
        <v>422</v>
      </c>
      <c r="J872" s="26">
        <f>ROUND(E872* H872,5)</f>
        <v>0</v>
      </c>
      <c r="K872" s="27"/>
    </row>
    <row r="873" spans="1:27" x14ac:dyDescent="0.25">
      <c r="D873" s="28" t="s">
        <v>436</v>
      </c>
      <c r="E873" s="27"/>
      <c r="H873" s="27"/>
      <c r="K873" s="25">
        <f>SUM(J872:J872)</f>
        <v>0</v>
      </c>
    </row>
    <row r="874" spans="1:27" x14ac:dyDescent="0.25">
      <c r="D874" s="28" t="s">
        <v>437</v>
      </c>
      <c r="E874" s="27"/>
      <c r="H874" s="27"/>
      <c r="K874" s="29">
        <f>SUM(J864:J873)</f>
        <v>0</v>
      </c>
    </row>
    <row r="875" spans="1:27" x14ac:dyDescent="0.25">
      <c r="D875" s="28" t="s">
        <v>486</v>
      </c>
      <c r="E875" s="27"/>
      <c r="H875" s="27">
        <v>3</v>
      </c>
      <c r="I875" t="s">
        <v>439</v>
      </c>
      <c r="K875" s="25">
        <f>ROUND(H875/100*K874,5)</f>
        <v>0</v>
      </c>
    </row>
    <row r="876" spans="1:27" x14ac:dyDescent="0.25">
      <c r="D876" s="28" t="s">
        <v>440</v>
      </c>
      <c r="E876" s="27"/>
      <c r="H876" s="27"/>
      <c r="K876" s="29">
        <f>SUM(K874:K875)</f>
        <v>0</v>
      </c>
    </row>
    <row r="878" spans="1:27" ht="45" customHeight="1" x14ac:dyDescent="0.25">
      <c r="A878" s="20" t="s">
        <v>745</v>
      </c>
      <c r="B878" s="20" t="s">
        <v>124</v>
      </c>
      <c r="C878" s="21" t="s">
        <v>17</v>
      </c>
      <c r="D878" s="47" t="s">
        <v>125</v>
      </c>
      <c r="E878" s="48"/>
      <c r="F878" s="48"/>
      <c r="G878" s="21"/>
      <c r="H878" s="22" t="s">
        <v>415</v>
      </c>
      <c r="I878" s="49">
        <v>1</v>
      </c>
      <c r="J878" s="50"/>
      <c r="K878" s="23">
        <f>ROUND(K892,2)</f>
        <v>0</v>
      </c>
      <c r="L878" s="21"/>
      <c r="M878" s="21"/>
      <c r="N878" s="21"/>
      <c r="O878" s="21"/>
      <c r="P878" s="21"/>
      <c r="Q878" s="21"/>
      <c r="R878" s="21"/>
      <c r="S878" s="21"/>
      <c r="T878" s="21"/>
      <c r="U878" s="21"/>
      <c r="V878" s="21"/>
      <c r="W878" s="21"/>
      <c r="X878" s="21"/>
      <c r="Y878" s="21"/>
      <c r="Z878" s="21"/>
      <c r="AA878" s="21"/>
    </row>
    <row r="879" spans="1:27" x14ac:dyDescent="0.25">
      <c r="B879" s="16" t="s">
        <v>416</v>
      </c>
    </row>
    <row r="880" spans="1:27" x14ac:dyDescent="0.25">
      <c r="B880" t="s">
        <v>459</v>
      </c>
      <c r="C880" t="s">
        <v>418</v>
      </c>
      <c r="D880" t="s">
        <v>460</v>
      </c>
      <c r="E880" s="24">
        <v>0.3</v>
      </c>
      <c r="F880" t="s">
        <v>420</v>
      </c>
      <c r="G880" t="s">
        <v>421</v>
      </c>
      <c r="H880" s="25"/>
      <c r="I880" t="s">
        <v>422</v>
      </c>
      <c r="J880" s="26">
        <f>ROUND(E880/I878* H880,5)</f>
        <v>0</v>
      </c>
      <c r="K880" s="27"/>
    </row>
    <row r="881" spans="1:27" x14ac:dyDescent="0.25">
      <c r="D881" s="28" t="s">
        <v>423</v>
      </c>
      <c r="E881" s="27"/>
      <c r="H881" s="27"/>
      <c r="K881" s="25">
        <f>SUM(J880:J880)</f>
        <v>0</v>
      </c>
    </row>
    <row r="882" spans="1:27" x14ac:dyDescent="0.25">
      <c r="B882" s="16" t="s">
        <v>424</v>
      </c>
      <c r="E882" s="27"/>
      <c r="H882" s="27"/>
      <c r="K882" s="27"/>
    </row>
    <row r="883" spans="1:27" x14ac:dyDescent="0.25">
      <c r="B883" t="s">
        <v>533</v>
      </c>
      <c r="C883" t="s">
        <v>418</v>
      </c>
      <c r="D883" t="s">
        <v>534</v>
      </c>
      <c r="E883" s="24">
        <v>0.1</v>
      </c>
      <c r="F883" t="s">
        <v>420</v>
      </c>
      <c r="G883" t="s">
        <v>421</v>
      </c>
      <c r="H883" s="25"/>
      <c r="I883" t="s">
        <v>422</v>
      </c>
      <c r="J883" s="26">
        <f>ROUND(E883/I878* H883,5)</f>
        <v>0</v>
      </c>
      <c r="K883" s="27"/>
    </row>
    <row r="884" spans="1:27" x14ac:dyDescent="0.25">
      <c r="D884" s="28" t="s">
        <v>427</v>
      </c>
      <c r="E884" s="27"/>
      <c r="H884" s="27"/>
      <c r="K884" s="25">
        <f>SUM(J883:J883)</f>
        <v>0</v>
      </c>
    </row>
    <row r="885" spans="1:27" x14ac:dyDescent="0.25">
      <c r="B885" s="16" t="s">
        <v>428</v>
      </c>
      <c r="E885" s="27"/>
      <c r="H885" s="27"/>
      <c r="K885" s="27"/>
    </row>
    <row r="886" spans="1:27" x14ac:dyDescent="0.25">
      <c r="B886" t="s">
        <v>741</v>
      </c>
      <c r="C886" t="s">
        <v>17</v>
      </c>
      <c r="D886" t="s">
        <v>742</v>
      </c>
      <c r="E886" s="24">
        <v>1.1000000000000001</v>
      </c>
      <c r="G886" t="s">
        <v>421</v>
      </c>
      <c r="H886" s="25"/>
      <c r="I886" t="s">
        <v>422</v>
      </c>
      <c r="J886" s="26">
        <f>ROUND(E886* H886,5)</f>
        <v>0</v>
      </c>
      <c r="K886" s="27"/>
    </row>
    <row r="887" spans="1:27" x14ac:dyDescent="0.25">
      <c r="D887" s="28" t="s">
        <v>436</v>
      </c>
      <c r="E887" s="27"/>
      <c r="H887" s="27"/>
      <c r="K887" s="25">
        <f>SUM(J886:J886)</f>
        <v>0</v>
      </c>
    </row>
    <row r="888" spans="1:27" x14ac:dyDescent="0.25">
      <c r="E888" s="27"/>
      <c r="H888" s="27"/>
      <c r="K888" s="27"/>
    </row>
    <row r="889" spans="1:27" x14ac:dyDescent="0.25">
      <c r="D889" s="28" t="s">
        <v>438</v>
      </c>
      <c r="E889" s="27"/>
      <c r="H889" s="27">
        <v>1.5</v>
      </c>
      <c r="I889" t="s">
        <v>439</v>
      </c>
      <c r="J889">
        <f>ROUND(H889/100*K881,5)</f>
        <v>0</v>
      </c>
      <c r="K889" s="27"/>
    </row>
    <row r="890" spans="1:27" x14ac:dyDescent="0.25">
      <c r="D890" s="28" t="s">
        <v>437</v>
      </c>
      <c r="E890" s="27"/>
      <c r="H890" s="27"/>
      <c r="K890" s="29">
        <f>SUM(J879:J889)</f>
        <v>0</v>
      </c>
    </row>
    <row r="891" spans="1:27" x14ac:dyDescent="0.25">
      <c r="D891" s="28" t="s">
        <v>486</v>
      </c>
      <c r="E891" s="27"/>
      <c r="H891" s="27">
        <v>3</v>
      </c>
      <c r="I891" t="s">
        <v>439</v>
      </c>
      <c r="K891" s="25">
        <f>ROUND(H891/100*K890,5)</f>
        <v>0</v>
      </c>
    </row>
    <row r="892" spans="1:27" x14ac:dyDescent="0.25">
      <c r="D892" s="28" t="s">
        <v>440</v>
      </c>
      <c r="E892" s="27"/>
      <c r="H892" s="27"/>
      <c r="K892" s="29">
        <f>SUM(K890:K891)</f>
        <v>0</v>
      </c>
    </row>
    <row r="894" spans="1:27" ht="45" customHeight="1" x14ac:dyDescent="0.25">
      <c r="A894" s="20" t="s">
        <v>746</v>
      </c>
      <c r="B894" s="20" t="s">
        <v>132</v>
      </c>
      <c r="C894" s="21" t="s">
        <v>94</v>
      </c>
      <c r="D894" s="47" t="s">
        <v>133</v>
      </c>
      <c r="E894" s="48"/>
      <c r="F894" s="48"/>
      <c r="G894" s="21"/>
      <c r="H894" s="22" t="s">
        <v>415</v>
      </c>
      <c r="I894" s="49">
        <v>1</v>
      </c>
      <c r="J894" s="50"/>
      <c r="K894" s="23">
        <f>ROUND(K909,2)</f>
        <v>0</v>
      </c>
      <c r="L894" s="21"/>
      <c r="M894" s="21"/>
      <c r="N894" s="21"/>
      <c r="O894" s="21"/>
      <c r="P894" s="21"/>
      <c r="Q894" s="21"/>
      <c r="R894" s="21"/>
      <c r="S894" s="21"/>
      <c r="T894" s="21"/>
      <c r="U894" s="21"/>
      <c r="V894" s="21"/>
      <c r="W894" s="21"/>
      <c r="X894" s="21"/>
      <c r="Y894" s="21"/>
      <c r="Z894" s="21"/>
      <c r="AA894" s="21"/>
    </row>
    <row r="895" spans="1:27" x14ac:dyDescent="0.25">
      <c r="B895" s="16" t="s">
        <v>416</v>
      </c>
    </row>
    <row r="896" spans="1:27" x14ac:dyDescent="0.25">
      <c r="B896" t="s">
        <v>467</v>
      </c>
      <c r="C896" t="s">
        <v>418</v>
      </c>
      <c r="D896" t="s">
        <v>468</v>
      </c>
      <c r="E896" s="24">
        <v>0.01</v>
      </c>
      <c r="F896" t="s">
        <v>420</v>
      </c>
      <c r="G896" t="s">
        <v>421</v>
      </c>
      <c r="H896" s="25"/>
      <c r="I896" t="s">
        <v>422</v>
      </c>
      <c r="J896" s="26">
        <f>ROUND(E896/I894* H896,5)</f>
        <v>0</v>
      </c>
      <c r="K896" s="27"/>
    </row>
    <row r="897" spans="1:27" x14ac:dyDescent="0.25">
      <c r="B897" t="s">
        <v>465</v>
      </c>
      <c r="C897" t="s">
        <v>418</v>
      </c>
      <c r="D897" t="s">
        <v>466</v>
      </c>
      <c r="E897" s="24">
        <v>1.2E-2</v>
      </c>
      <c r="F897" t="s">
        <v>420</v>
      </c>
      <c r="G897" t="s">
        <v>421</v>
      </c>
      <c r="H897" s="25"/>
      <c r="I897" t="s">
        <v>422</v>
      </c>
      <c r="J897" s="26">
        <f>ROUND(E897/I894* H897,5)</f>
        <v>0</v>
      </c>
      <c r="K897" s="27"/>
    </row>
    <row r="898" spans="1:27" x14ac:dyDescent="0.25">
      <c r="D898" s="28" t="s">
        <v>423</v>
      </c>
      <c r="E898" s="27"/>
      <c r="H898" s="27"/>
      <c r="K898" s="25">
        <f>SUM(J896:J897)</f>
        <v>0</v>
      </c>
    </row>
    <row r="899" spans="1:27" x14ac:dyDescent="0.25">
      <c r="B899" s="16" t="s">
        <v>428</v>
      </c>
      <c r="E899" s="27"/>
      <c r="H899" s="27"/>
      <c r="K899" s="27"/>
    </row>
    <row r="900" spans="1:27" x14ac:dyDescent="0.25">
      <c r="B900" t="s">
        <v>471</v>
      </c>
      <c r="C900" t="s">
        <v>94</v>
      </c>
      <c r="D900" t="s">
        <v>472</v>
      </c>
      <c r="E900" s="24">
        <v>6.1000000000000004E-3</v>
      </c>
      <c r="G900" t="s">
        <v>421</v>
      </c>
      <c r="H900" s="25"/>
      <c r="I900" t="s">
        <v>422</v>
      </c>
      <c r="J900" s="26">
        <f>ROUND(E900* H900,5)</f>
        <v>0</v>
      </c>
      <c r="K900" s="27"/>
    </row>
    <row r="901" spans="1:27" x14ac:dyDescent="0.25">
      <c r="D901" s="28" t="s">
        <v>436</v>
      </c>
      <c r="E901" s="27"/>
      <c r="H901" s="27"/>
      <c r="K901" s="25">
        <f>SUM(J900:J900)</f>
        <v>0</v>
      </c>
    </row>
    <row r="902" spans="1:27" x14ac:dyDescent="0.25">
      <c r="B902" s="16" t="s">
        <v>412</v>
      </c>
      <c r="E902" s="27"/>
      <c r="H902" s="27"/>
      <c r="K902" s="27"/>
    </row>
    <row r="903" spans="1:27" x14ac:dyDescent="0.25">
      <c r="B903" t="s">
        <v>463</v>
      </c>
      <c r="C903" t="s">
        <v>94</v>
      </c>
      <c r="D903" t="s">
        <v>464</v>
      </c>
      <c r="E903" s="24">
        <v>1</v>
      </c>
      <c r="G903" t="s">
        <v>421</v>
      </c>
      <c r="H903" s="25"/>
      <c r="I903" t="s">
        <v>422</v>
      </c>
      <c r="J903" s="26">
        <f>ROUND(E903* H903,5)</f>
        <v>0</v>
      </c>
      <c r="K903" s="27"/>
    </row>
    <row r="904" spans="1:27" x14ac:dyDescent="0.25">
      <c r="D904" s="28" t="s">
        <v>581</v>
      </c>
      <c r="E904" s="27"/>
      <c r="H904" s="27"/>
      <c r="K904" s="25">
        <f>SUM(J903:J903)</f>
        <v>0</v>
      </c>
    </row>
    <row r="905" spans="1:27" x14ac:dyDescent="0.25">
      <c r="E905" s="27"/>
      <c r="H905" s="27"/>
      <c r="K905" s="27"/>
    </row>
    <row r="906" spans="1:27" x14ac:dyDescent="0.25">
      <c r="D906" s="28" t="s">
        <v>438</v>
      </c>
      <c r="E906" s="27"/>
      <c r="H906" s="27">
        <v>1.5</v>
      </c>
      <c r="I906" t="s">
        <v>439</v>
      </c>
      <c r="J906">
        <f>ROUND(H906/100*K898,5)</f>
        <v>0</v>
      </c>
      <c r="K906" s="27"/>
    </row>
    <row r="907" spans="1:27" x14ac:dyDescent="0.25">
      <c r="D907" s="28" t="s">
        <v>437</v>
      </c>
      <c r="E907" s="27"/>
      <c r="H907" s="27"/>
      <c r="K907" s="29">
        <f>SUM(J895:J906)</f>
        <v>0</v>
      </c>
    </row>
    <row r="908" spans="1:27" x14ac:dyDescent="0.25">
      <c r="D908" s="28" t="s">
        <v>486</v>
      </c>
      <c r="E908" s="27"/>
      <c r="H908" s="27">
        <v>3</v>
      </c>
      <c r="I908" t="s">
        <v>439</v>
      </c>
      <c r="K908" s="25">
        <f>ROUND(H908/100*K907,5)</f>
        <v>0</v>
      </c>
    </row>
    <row r="909" spans="1:27" x14ac:dyDescent="0.25">
      <c r="D909" s="28" t="s">
        <v>440</v>
      </c>
      <c r="E909" s="27"/>
      <c r="H909" s="27"/>
      <c r="K909" s="29">
        <f>SUM(K907:K908)</f>
        <v>0</v>
      </c>
    </row>
    <row r="911" spans="1:27" ht="45" customHeight="1" x14ac:dyDescent="0.25">
      <c r="A911" s="20" t="s">
        <v>747</v>
      </c>
      <c r="B911" s="20" t="s">
        <v>126</v>
      </c>
      <c r="C911" s="21" t="s">
        <v>94</v>
      </c>
      <c r="D911" s="47" t="s">
        <v>127</v>
      </c>
      <c r="E911" s="48"/>
      <c r="F911" s="48"/>
      <c r="G911" s="21"/>
      <c r="H911" s="22" t="s">
        <v>415</v>
      </c>
      <c r="I911" s="49">
        <v>1</v>
      </c>
      <c r="J911" s="50"/>
      <c r="K911" s="23">
        <f>ROUND(K926,2)</f>
        <v>0</v>
      </c>
      <c r="L911" s="21"/>
      <c r="M911" s="21"/>
      <c r="N911" s="21"/>
      <c r="O911" s="21"/>
      <c r="P911" s="21"/>
      <c r="Q911" s="21"/>
      <c r="R911" s="21"/>
      <c r="S911" s="21"/>
      <c r="T911" s="21"/>
      <c r="U911" s="21"/>
      <c r="V911" s="21"/>
      <c r="W911" s="21"/>
      <c r="X911" s="21"/>
      <c r="Y911" s="21"/>
      <c r="Z911" s="21"/>
      <c r="AA911" s="21"/>
    </row>
    <row r="912" spans="1:27" x14ac:dyDescent="0.25">
      <c r="B912" s="16" t="s">
        <v>416</v>
      </c>
    </row>
    <row r="913" spans="1:27" x14ac:dyDescent="0.25">
      <c r="B913" t="s">
        <v>467</v>
      </c>
      <c r="C913" t="s">
        <v>418</v>
      </c>
      <c r="D913" t="s">
        <v>468</v>
      </c>
      <c r="E913" s="24">
        <v>7.0000000000000001E-3</v>
      </c>
      <c r="F913" t="s">
        <v>420</v>
      </c>
      <c r="G913" t="s">
        <v>421</v>
      </c>
      <c r="H913" s="25"/>
      <c r="I913" t="s">
        <v>422</v>
      </c>
      <c r="J913" s="26">
        <f>ROUND(E913/I911* H913,5)</f>
        <v>0</v>
      </c>
      <c r="K913" s="27"/>
    </row>
    <row r="914" spans="1:27" x14ac:dyDescent="0.25">
      <c r="B914" t="s">
        <v>465</v>
      </c>
      <c r="C914" t="s">
        <v>418</v>
      </c>
      <c r="D914" t="s">
        <v>466</v>
      </c>
      <c r="E914" s="24">
        <v>8.0000000000000002E-3</v>
      </c>
      <c r="F914" t="s">
        <v>420</v>
      </c>
      <c r="G914" t="s">
        <v>421</v>
      </c>
      <c r="H914" s="25"/>
      <c r="I914" t="s">
        <v>422</v>
      </c>
      <c r="J914" s="26">
        <f>ROUND(E914/I911* H914,5)</f>
        <v>0</v>
      </c>
      <c r="K914" s="27"/>
    </row>
    <row r="915" spans="1:27" x14ac:dyDescent="0.25">
      <c r="D915" s="28" t="s">
        <v>423</v>
      </c>
      <c r="E915" s="27"/>
      <c r="H915" s="27"/>
      <c r="K915" s="25">
        <f>SUM(J913:J914)</f>
        <v>0</v>
      </c>
    </row>
    <row r="916" spans="1:27" x14ac:dyDescent="0.25">
      <c r="B916" s="16" t="s">
        <v>428</v>
      </c>
      <c r="E916" s="27"/>
      <c r="H916" s="27"/>
      <c r="K916" s="27"/>
    </row>
    <row r="917" spans="1:27" x14ac:dyDescent="0.25">
      <c r="B917" t="s">
        <v>471</v>
      </c>
      <c r="C917" t="s">
        <v>94</v>
      </c>
      <c r="D917" t="s">
        <v>472</v>
      </c>
      <c r="E917" s="24">
        <v>6.1000000000000004E-3</v>
      </c>
      <c r="G917" t="s">
        <v>421</v>
      </c>
      <c r="H917" s="25"/>
      <c r="I917" t="s">
        <v>422</v>
      </c>
      <c r="J917" s="26">
        <f>ROUND(E917* H917,5)</f>
        <v>0</v>
      </c>
      <c r="K917" s="27"/>
    </row>
    <row r="918" spans="1:27" x14ac:dyDescent="0.25">
      <c r="D918" s="28" t="s">
        <v>436</v>
      </c>
      <c r="E918" s="27"/>
      <c r="H918" s="27"/>
      <c r="K918" s="25">
        <f>SUM(J917:J917)</f>
        <v>0</v>
      </c>
    </row>
    <row r="919" spans="1:27" x14ac:dyDescent="0.25">
      <c r="B919" s="16" t="s">
        <v>412</v>
      </c>
      <c r="E919" s="27"/>
      <c r="H919" s="27"/>
      <c r="K919" s="27"/>
    </row>
    <row r="920" spans="1:27" x14ac:dyDescent="0.25">
      <c r="B920" t="s">
        <v>463</v>
      </c>
      <c r="C920" t="s">
        <v>94</v>
      </c>
      <c r="D920" t="s">
        <v>464</v>
      </c>
      <c r="E920" s="24">
        <v>1</v>
      </c>
      <c r="G920" t="s">
        <v>421</v>
      </c>
      <c r="H920" s="25"/>
      <c r="I920" t="s">
        <v>422</v>
      </c>
      <c r="J920" s="26">
        <f>ROUND(E920* H920,5)</f>
        <v>0</v>
      </c>
      <c r="K920" s="27"/>
    </row>
    <row r="921" spans="1:27" x14ac:dyDescent="0.25">
      <c r="D921" s="28" t="s">
        <v>581</v>
      </c>
      <c r="E921" s="27"/>
      <c r="H921" s="27"/>
      <c r="K921" s="25">
        <f>SUM(J920:J920)</f>
        <v>0</v>
      </c>
    </row>
    <row r="922" spans="1:27" x14ac:dyDescent="0.25">
      <c r="E922" s="27"/>
      <c r="H922" s="27"/>
      <c r="K922" s="27"/>
    </row>
    <row r="923" spans="1:27" x14ac:dyDescent="0.25">
      <c r="D923" s="28" t="s">
        <v>438</v>
      </c>
      <c r="E923" s="27"/>
      <c r="H923" s="27">
        <v>1.5</v>
      </c>
      <c r="I923" t="s">
        <v>439</v>
      </c>
      <c r="J923">
        <f>ROUND(H923/100*K915,5)</f>
        <v>0</v>
      </c>
      <c r="K923" s="27"/>
    </row>
    <row r="924" spans="1:27" x14ac:dyDescent="0.25">
      <c r="D924" s="28" t="s">
        <v>437</v>
      </c>
      <c r="E924" s="27"/>
      <c r="H924" s="27"/>
      <c r="K924" s="29">
        <f>SUM(J912:J923)</f>
        <v>0</v>
      </c>
    </row>
    <row r="925" spans="1:27" x14ac:dyDescent="0.25">
      <c r="D925" s="28" t="s">
        <v>486</v>
      </c>
      <c r="E925" s="27"/>
      <c r="H925" s="27">
        <v>3</v>
      </c>
      <c r="I925" t="s">
        <v>439</v>
      </c>
      <c r="K925" s="25">
        <f>ROUND(H925/100*K924,5)</f>
        <v>0</v>
      </c>
    </row>
    <row r="926" spans="1:27" x14ac:dyDescent="0.25">
      <c r="D926" s="28" t="s">
        <v>440</v>
      </c>
      <c r="E926" s="27"/>
      <c r="H926" s="27"/>
      <c r="K926" s="29">
        <f>SUM(K924:K925)</f>
        <v>0</v>
      </c>
    </row>
    <row r="928" spans="1:27" ht="45" customHeight="1" x14ac:dyDescent="0.25">
      <c r="A928" s="20" t="s">
        <v>748</v>
      </c>
      <c r="B928" s="20" t="s">
        <v>128</v>
      </c>
      <c r="C928" s="21" t="s">
        <v>42</v>
      </c>
      <c r="D928" s="47" t="s">
        <v>129</v>
      </c>
      <c r="E928" s="48"/>
      <c r="F928" s="48"/>
      <c r="G928" s="21"/>
      <c r="H928" s="22" t="s">
        <v>415</v>
      </c>
      <c r="I928" s="49">
        <v>1</v>
      </c>
      <c r="J928" s="50"/>
      <c r="K928" s="23">
        <f>ROUND(K946,2)</f>
        <v>0</v>
      </c>
      <c r="L928" s="21"/>
      <c r="M928" s="21"/>
      <c r="N928" s="21"/>
      <c r="O928" s="21"/>
      <c r="P928" s="21"/>
      <c r="Q928" s="21"/>
      <c r="R928" s="21"/>
      <c r="S928" s="21"/>
      <c r="T928" s="21"/>
      <c r="U928" s="21"/>
      <c r="V928" s="21"/>
      <c r="W928" s="21"/>
      <c r="X928" s="21"/>
      <c r="Y928" s="21"/>
      <c r="Z928" s="21"/>
      <c r="AA928" s="21"/>
    </row>
    <row r="929" spans="2:11" x14ac:dyDescent="0.25">
      <c r="B929" s="16" t="s">
        <v>416</v>
      </c>
    </row>
    <row r="930" spans="2:11" x14ac:dyDescent="0.25">
      <c r="B930" t="s">
        <v>543</v>
      </c>
      <c r="C930" t="s">
        <v>418</v>
      </c>
      <c r="D930" t="s">
        <v>544</v>
      </c>
      <c r="E930" s="24">
        <v>0.4</v>
      </c>
      <c r="F930" t="s">
        <v>420</v>
      </c>
      <c r="G930" t="s">
        <v>421</v>
      </c>
      <c r="H930" s="25"/>
      <c r="I930" t="s">
        <v>422</v>
      </c>
      <c r="J930" s="26">
        <f>ROUND(E930/I928* H930,5)</f>
        <v>0</v>
      </c>
      <c r="K930" s="27"/>
    </row>
    <row r="931" spans="2:11" x14ac:dyDescent="0.25">
      <c r="B931" t="s">
        <v>545</v>
      </c>
      <c r="C931" t="s">
        <v>418</v>
      </c>
      <c r="D931" t="s">
        <v>546</v>
      </c>
      <c r="E931" s="24">
        <v>0.39</v>
      </c>
      <c r="F931" t="s">
        <v>420</v>
      </c>
      <c r="G931" t="s">
        <v>421</v>
      </c>
      <c r="H931" s="25"/>
      <c r="I931" t="s">
        <v>422</v>
      </c>
      <c r="J931" s="26">
        <f>ROUND(E931/I928* H931,5)</f>
        <v>0</v>
      </c>
      <c r="K931" s="27"/>
    </row>
    <row r="932" spans="2:11" x14ac:dyDescent="0.25">
      <c r="D932" s="28" t="s">
        <v>423</v>
      </c>
      <c r="E932" s="27"/>
      <c r="H932" s="27"/>
      <c r="K932" s="25">
        <f>SUM(J930:J931)</f>
        <v>0</v>
      </c>
    </row>
    <row r="933" spans="2:11" x14ac:dyDescent="0.25">
      <c r="B933" s="16" t="s">
        <v>428</v>
      </c>
      <c r="E933" s="27"/>
      <c r="H933" s="27"/>
      <c r="K933" s="27"/>
    </row>
    <row r="934" spans="2:11" x14ac:dyDescent="0.25">
      <c r="B934" t="s">
        <v>556</v>
      </c>
      <c r="C934" t="s">
        <v>557</v>
      </c>
      <c r="D934" t="s">
        <v>558</v>
      </c>
      <c r="E934" s="24">
        <v>0.08</v>
      </c>
      <c r="G934" t="s">
        <v>421</v>
      </c>
      <c r="H934" s="25"/>
      <c r="I934" t="s">
        <v>422</v>
      </c>
      <c r="J934" s="26">
        <f t="shared" ref="J934:J940" si="2">ROUND(E934* H934,5)</f>
        <v>0</v>
      </c>
      <c r="K934" s="27"/>
    </row>
    <row r="935" spans="2:11" x14ac:dyDescent="0.25">
      <c r="B935" t="s">
        <v>749</v>
      </c>
      <c r="C935" t="s">
        <v>42</v>
      </c>
      <c r="D935" t="s">
        <v>750</v>
      </c>
      <c r="E935" s="24">
        <v>1.071</v>
      </c>
      <c r="G935" t="s">
        <v>421</v>
      </c>
      <c r="H935" s="25"/>
      <c r="I935" t="s">
        <v>422</v>
      </c>
      <c r="J935" s="26">
        <f t="shared" si="2"/>
        <v>0</v>
      </c>
      <c r="K935" s="27"/>
    </row>
    <row r="936" spans="2:11" x14ac:dyDescent="0.25">
      <c r="B936" t="s">
        <v>751</v>
      </c>
      <c r="C936" t="s">
        <v>552</v>
      </c>
      <c r="D936" t="s">
        <v>752</v>
      </c>
      <c r="E936" s="24">
        <v>1.01E-2</v>
      </c>
      <c r="G936" t="s">
        <v>421</v>
      </c>
      <c r="H936" s="25"/>
      <c r="I936" t="s">
        <v>422</v>
      </c>
      <c r="J936" s="26">
        <f t="shared" si="2"/>
        <v>0</v>
      </c>
      <c r="K936" s="27"/>
    </row>
    <row r="937" spans="2:11" x14ac:dyDescent="0.25">
      <c r="B937" t="s">
        <v>551</v>
      </c>
      <c r="C937" t="s">
        <v>552</v>
      </c>
      <c r="D937" t="s">
        <v>553</v>
      </c>
      <c r="E937" s="24">
        <v>1.01E-2</v>
      </c>
      <c r="G937" t="s">
        <v>421</v>
      </c>
      <c r="H937" s="25"/>
      <c r="I937" t="s">
        <v>422</v>
      </c>
      <c r="J937" s="26">
        <f t="shared" si="2"/>
        <v>0</v>
      </c>
      <c r="K937" s="27"/>
    </row>
    <row r="938" spans="2:11" x14ac:dyDescent="0.25">
      <c r="B938" t="s">
        <v>549</v>
      </c>
      <c r="C938" t="s">
        <v>24</v>
      </c>
      <c r="D938" t="s">
        <v>550</v>
      </c>
      <c r="E938" s="24">
        <v>1.9998</v>
      </c>
      <c r="G938" t="s">
        <v>421</v>
      </c>
      <c r="H938" s="25"/>
      <c r="I938" t="s">
        <v>422</v>
      </c>
      <c r="J938" s="26">
        <f t="shared" si="2"/>
        <v>0</v>
      </c>
      <c r="K938" s="27"/>
    </row>
    <row r="939" spans="2:11" x14ac:dyDescent="0.25">
      <c r="B939" t="s">
        <v>554</v>
      </c>
      <c r="C939" t="s">
        <v>94</v>
      </c>
      <c r="D939" t="s">
        <v>555</v>
      </c>
      <c r="E939" s="24">
        <v>0.1007</v>
      </c>
      <c r="G939" t="s">
        <v>421</v>
      </c>
      <c r="H939" s="25"/>
      <c r="I939" t="s">
        <v>422</v>
      </c>
      <c r="J939" s="26">
        <f t="shared" si="2"/>
        <v>0</v>
      </c>
      <c r="K939" s="27"/>
    </row>
    <row r="940" spans="2:11" x14ac:dyDescent="0.25">
      <c r="B940" t="s">
        <v>753</v>
      </c>
      <c r="C940" t="s">
        <v>69</v>
      </c>
      <c r="D940" t="s">
        <v>754</v>
      </c>
      <c r="E940" s="24">
        <v>1</v>
      </c>
      <c r="G940" t="s">
        <v>421</v>
      </c>
      <c r="H940" s="25"/>
      <c r="I940" t="s">
        <v>422</v>
      </c>
      <c r="J940" s="26">
        <f t="shared" si="2"/>
        <v>0</v>
      </c>
      <c r="K940" s="27"/>
    </row>
    <row r="941" spans="2:11" x14ac:dyDescent="0.25">
      <c r="D941" s="28" t="s">
        <v>436</v>
      </c>
      <c r="E941" s="27"/>
      <c r="H941" s="27"/>
      <c r="K941" s="25">
        <f>SUM(J934:J940)</f>
        <v>0</v>
      </c>
    </row>
    <row r="942" spans="2:11" x14ac:dyDescent="0.25">
      <c r="E942" s="27"/>
      <c r="H942" s="27"/>
      <c r="K942" s="27"/>
    </row>
    <row r="943" spans="2:11" x14ac:dyDescent="0.25">
      <c r="D943" s="28" t="s">
        <v>438</v>
      </c>
      <c r="E943" s="27"/>
      <c r="H943" s="27">
        <v>2.5</v>
      </c>
      <c r="I943" t="s">
        <v>439</v>
      </c>
      <c r="J943">
        <f>ROUND(H943/100*K932,5)</f>
        <v>0</v>
      </c>
      <c r="K943" s="27"/>
    </row>
    <row r="944" spans="2:11" x14ac:dyDescent="0.25">
      <c r="D944" s="28" t="s">
        <v>437</v>
      </c>
      <c r="E944" s="27"/>
      <c r="H944" s="27"/>
      <c r="K944" s="29">
        <f>SUM(J929:J943)</f>
        <v>0</v>
      </c>
    </row>
    <row r="945" spans="1:27" x14ac:dyDescent="0.25">
      <c r="D945" s="28" t="s">
        <v>486</v>
      </c>
      <c r="E945" s="27"/>
      <c r="H945" s="27">
        <v>3</v>
      </c>
      <c r="I945" t="s">
        <v>439</v>
      </c>
      <c r="K945" s="25">
        <f>ROUND(H945/100*K944,5)</f>
        <v>0</v>
      </c>
    </row>
    <row r="946" spans="1:27" x14ac:dyDescent="0.25">
      <c r="D946" s="28" t="s">
        <v>440</v>
      </c>
      <c r="E946" s="27"/>
      <c r="H946" s="27"/>
      <c r="K946" s="29">
        <f>SUM(K944:K945)</f>
        <v>0</v>
      </c>
    </row>
    <row r="948" spans="1:27" ht="45" customHeight="1" x14ac:dyDescent="0.25">
      <c r="A948" s="20" t="s">
        <v>755</v>
      </c>
      <c r="B948" s="20" t="s">
        <v>91</v>
      </c>
      <c r="C948" s="21" t="s">
        <v>17</v>
      </c>
      <c r="D948" s="47" t="s">
        <v>92</v>
      </c>
      <c r="E948" s="48"/>
      <c r="F948" s="48"/>
      <c r="G948" s="21"/>
      <c r="H948" s="22" t="s">
        <v>415</v>
      </c>
      <c r="I948" s="49">
        <v>1</v>
      </c>
      <c r="J948" s="50"/>
      <c r="K948" s="23">
        <f>ROUND(K962,2)</f>
        <v>0</v>
      </c>
      <c r="L948" s="21"/>
      <c r="M948" s="21"/>
      <c r="N948" s="21"/>
      <c r="O948" s="21"/>
      <c r="P948" s="21"/>
      <c r="Q948" s="21"/>
      <c r="R948" s="21"/>
      <c r="S948" s="21"/>
      <c r="T948" s="21"/>
      <c r="U948" s="21"/>
      <c r="V948" s="21"/>
      <c r="W948" s="21"/>
      <c r="X948" s="21"/>
      <c r="Y948" s="21"/>
      <c r="Z948" s="21"/>
      <c r="AA948" s="21"/>
    </row>
    <row r="949" spans="1:27" x14ac:dyDescent="0.25">
      <c r="B949" s="16" t="s">
        <v>416</v>
      </c>
    </row>
    <row r="950" spans="1:27" x14ac:dyDescent="0.25">
      <c r="B950" t="s">
        <v>459</v>
      </c>
      <c r="C950" t="s">
        <v>418</v>
      </c>
      <c r="D950" t="s">
        <v>460</v>
      </c>
      <c r="E950" s="24">
        <v>0.3</v>
      </c>
      <c r="F950" t="s">
        <v>420</v>
      </c>
      <c r="G950" t="s">
        <v>421</v>
      </c>
      <c r="H950" s="25"/>
      <c r="I950" t="s">
        <v>422</v>
      </c>
      <c r="J950" s="26">
        <f>ROUND(E950/I948* H950,5)</f>
        <v>0</v>
      </c>
      <c r="K950" s="27"/>
    </row>
    <row r="951" spans="1:27" x14ac:dyDescent="0.25">
      <c r="D951" s="28" t="s">
        <v>423</v>
      </c>
      <c r="E951" s="27"/>
      <c r="H951" s="27"/>
      <c r="K951" s="25">
        <f>SUM(J950:J950)</f>
        <v>0</v>
      </c>
    </row>
    <row r="952" spans="1:27" x14ac:dyDescent="0.25">
      <c r="B952" s="16" t="s">
        <v>424</v>
      </c>
      <c r="E952" s="27"/>
      <c r="H952" s="27"/>
      <c r="K952" s="27"/>
    </row>
    <row r="953" spans="1:27" x14ac:dyDescent="0.25">
      <c r="B953" t="s">
        <v>533</v>
      </c>
      <c r="C953" t="s">
        <v>418</v>
      </c>
      <c r="D953" t="s">
        <v>534</v>
      </c>
      <c r="E953" s="24">
        <v>0.1</v>
      </c>
      <c r="F953" t="s">
        <v>420</v>
      </c>
      <c r="G953" t="s">
        <v>421</v>
      </c>
      <c r="H953" s="25"/>
      <c r="I953" t="s">
        <v>422</v>
      </c>
      <c r="J953" s="26">
        <f>ROUND(E953/I948* H953,5)</f>
        <v>0</v>
      </c>
      <c r="K953" s="27"/>
    </row>
    <row r="954" spans="1:27" x14ac:dyDescent="0.25">
      <c r="D954" s="28" t="s">
        <v>427</v>
      </c>
      <c r="E954" s="27"/>
      <c r="H954" s="27"/>
      <c r="K954" s="25">
        <f>SUM(J953:J953)</f>
        <v>0</v>
      </c>
    </row>
    <row r="955" spans="1:27" x14ac:dyDescent="0.25">
      <c r="B955" s="16" t="s">
        <v>428</v>
      </c>
      <c r="E955" s="27"/>
      <c r="H955" s="27"/>
      <c r="K955" s="27"/>
    </row>
    <row r="956" spans="1:27" x14ac:dyDescent="0.25">
      <c r="B956" t="s">
        <v>741</v>
      </c>
      <c r="C956" t="s">
        <v>17</v>
      </c>
      <c r="D956" t="s">
        <v>742</v>
      </c>
      <c r="E956" s="24">
        <v>1.1000000000000001</v>
      </c>
      <c r="G956" t="s">
        <v>421</v>
      </c>
      <c r="H956" s="25"/>
      <c r="I956" t="s">
        <v>422</v>
      </c>
      <c r="J956" s="26">
        <f>ROUND(E956* H956,5)</f>
        <v>0</v>
      </c>
      <c r="K956" s="27"/>
    </row>
    <row r="957" spans="1:27" x14ac:dyDescent="0.25">
      <c r="D957" s="28" t="s">
        <v>436</v>
      </c>
      <c r="E957" s="27"/>
      <c r="H957" s="27"/>
      <c r="K957" s="25">
        <f>SUM(J956:J956)</f>
        <v>0</v>
      </c>
    </row>
    <row r="958" spans="1:27" x14ac:dyDescent="0.25">
      <c r="E958" s="27"/>
      <c r="H958" s="27"/>
      <c r="K958" s="27"/>
    </row>
    <row r="959" spans="1:27" x14ac:dyDescent="0.25">
      <c r="D959" s="28" t="s">
        <v>438</v>
      </c>
      <c r="E959" s="27"/>
      <c r="H959" s="27">
        <v>1.5</v>
      </c>
      <c r="I959" t="s">
        <v>439</v>
      </c>
      <c r="J959">
        <f>ROUND(H959/100*K951,5)</f>
        <v>0</v>
      </c>
      <c r="K959" s="27"/>
    </row>
    <row r="960" spans="1:27" x14ac:dyDescent="0.25">
      <c r="D960" s="28" t="s">
        <v>437</v>
      </c>
      <c r="E960" s="27"/>
      <c r="H960" s="27"/>
      <c r="K960" s="29">
        <f>SUM(J949:J959)</f>
        <v>0</v>
      </c>
    </row>
    <row r="961" spans="1:27" x14ac:dyDescent="0.25">
      <c r="D961" s="28" t="s">
        <v>486</v>
      </c>
      <c r="E961" s="27"/>
      <c r="H961" s="27">
        <v>3</v>
      </c>
      <c r="I961" t="s">
        <v>439</v>
      </c>
      <c r="K961" s="25">
        <f>ROUND(H961/100*K960,5)</f>
        <v>0</v>
      </c>
    </row>
    <row r="962" spans="1:27" x14ac:dyDescent="0.25">
      <c r="D962" s="28" t="s">
        <v>440</v>
      </c>
      <c r="E962" s="27"/>
      <c r="H962" s="27"/>
      <c r="K962" s="29">
        <f>SUM(K960:K961)</f>
        <v>0</v>
      </c>
    </row>
    <row r="964" spans="1:27" ht="45" customHeight="1" x14ac:dyDescent="0.25">
      <c r="A964" s="20" t="s">
        <v>756</v>
      </c>
      <c r="B964" s="20" t="s">
        <v>93</v>
      </c>
      <c r="C964" s="21" t="s">
        <v>94</v>
      </c>
      <c r="D964" s="47" t="s">
        <v>95</v>
      </c>
      <c r="E964" s="48"/>
      <c r="F964" s="48"/>
      <c r="G964" s="21"/>
      <c r="H964" s="22" t="s">
        <v>415</v>
      </c>
      <c r="I964" s="49">
        <v>1</v>
      </c>
      <c r="J964" s="50"/>
      <c r="K964" s="23">
        <f>ROUND(K979,2)</f>
        <v>0</v>
      </c>
      <c r="L964" s="21"/>
      <c r="M964" s="21"/>
      <c r="N964" s="21"/>
      <c r="O964" s="21"/>
      <c r="P964" s="21"/>
      <c r="Q964" s="21"/>
      <c r="R964" s="21"/>
      <c r="S964" s="21"/>
      <c r="T964" s="21"/>
      <c r="U964" s="21"/>
      <c r="V964" s="21"/>
      <c r="W964" s="21"/>
      <c r="X964" s="21"/>
      <c r="Y964" s="21"/>
      <c r="Z964" s="21"/>
      <c r="AA964" s="21"/>
    </row>
    <row r="965" spans="1:27" x14ac:dyDescent="0.25">
      <c r="B965" s="16" t="s">
        <v>416</v>
      </c>
    </row>
    <row r="966" spans="1:27" x14ac:dyDescent="0.25">
      <c r="B966" t="s">
        <v>467</v>
      </c>
      <c r="C966" t="s">
        <v>418</v>
      </c>
      <c r="D966" t="s">
        <v>468</v>
      </c>
      <c r="E966" s="24">
        <v>7.0000000000000001E-3</v>
      </c>
      <c r="F966" t="s">
        <v>420</v>
      </c>
      <c r="G966" t="s">
        <v>421</v>
      </c>
      <c r="H966" s="25"/>
      <c r="I966" t="s">
        <v>422</v>
      </c>
      <c r="J966" s="26">
        <f>ROUND(E966/I964* H966,5)</f>
        <v>0</v>
      </c>
      <c r="K966" s="27"/>
    </row>
    <row r="967" spans="1:27" x14ac:dyDescent="0.25">
      <c r="B967" t="s">
        <v>465</v>
      </c>
      <c r="C967" t="s">
        <v>418</v>
      </c>
      <c r="D967" t="s">
        <v>466</v>
      </c>
      <c r="E967" s="24">
        <v>8.0000000000000002E-3</v>
      </c>
      <c r="F967" t="s">
        <v>420</v>
      </c>
      <c r="G967" t="s">
        <v>421</v>
      </c>
      <c r="H967" s="25"/>
      <c r="I967" t="s">
        <v>422</v>
      </c>
      <c r="J967" s="26">
        <f>ROUND(E967/I964* H967,5)</f>
        <v>0</v>
      </c>
      <c r="K967" s="27"/>
    </row>
    <row r="968" spans="1:27" x14ac:dyDescent="0.25">
      <c r="D968" s="28" t="s">
        <v>423</v>
      </c>
      <c r="E968" s="27"/>
      <c r="H968" s="27"/>
      <c r="K968" s="25">
        <f>SUM(J966:J967)</f>
        <v>0</v>
      </c>
    </row>
    <row r="969" spans="1:27" x14ac:dyDescent="0.25">
      <c r="B969" s="16" t="s">
        <v>428</v>
      </c>
      <c r="E969" s="27"/>
      <c r="H969" s="27"/>
      <c r="K969" s="27"/>
    </row>
    <row r="970" spans="1:27" x14ac:dyDescent="0.25">
      <c r="B970" t="s">
        <v>471</v>
      </c>
      <c r="C970" t="s">
        <v>94</v>
      </c>
      <c r="D970" t="s">
        <v>472</v>
      </c>
      <c r="E970" s="24">
        <v>6.1000000000000004E-3</v>
      </c>
      <c r="G970" t="s">
        <v>421</v>
      </c>
      <c r="H970" s="25"/>
      <c r="I970" t="s">
        <v>422</v>
      </c>
      <c r="J970" s="26">
        <f>ROUND(E970* H970,5)</f>
        <v>0</v>
      </c>
      <c r="K970" s="27"/>
    </row>
    <row r="971" spans="1:27" x14ac:dyDescent="0.25">
      <c r="D971" s="28" t="s">
        <v>436</v>
      </c>
      <c r="E971" s="27"/>
      <c r="H971" s="27"/>
      <c r="K971" s="25">
        <f>SUM(J970:J970)</f>
        <v>0</v>
      </c>
    </row>
    <row r="972" spans="1:27" x14ac:dyDescent="0.25">
      <c r="B972" s="16" t="s">
        <v>412</v>
      </c>
      <c r="E972" s="27"/>
      <c r="H972" s="27"/>
      <c r="K972" s="27"/>
    </row>
    <row r="973" spans="1:27" x14ac:dyDescent="0.25">
      <c r="B973" t="s">
        <v>463</v>
      </c>
      <c r="C973" t="s">
        <v>94</v>
      </c>
      <c r="D973" t="s">
        <v>464</v>
      </c>
      <c r="E973" s="24">
        <v>1</v>
      </c>
      <c r="G973" t="s">
        <v>421</v>
      </c>
      <c r="H973" s="25"/>
      <c r="I973" t="s">
        <v>422</v>
      </c>
      <c r="J973" s="26">
        <f>ROUND(E973* H973,5)</f>
        <v>0</v>
      </c>
      <c r="K973" s="27"/>
    </row>
    <row r="974" spans="1:27" x14ac:dyDescent="0.25">
      <c r="D974" s="28" t="s">
        <v>581</v>
      </c>
      <c r="E974" s="27"/>
      <c r="H974" s="27"/>
      <c r="K974" s="25">
        <f>SUM(J973:J973)</f>
        <v>0</v>
      </c>
    </row>
    <row r="975" spans="1:27" x14ac:dyDescent="0.25">
      <c r="E975" s="27"/>
      <c r="H975" s="27"/>
      <c r="K975" s="27"/>
    </row>
    <row r="976" spans="1:27" x14ac:dyDescent="0.25">
      <c r="D976" s="28" t="s">
        <v>438</v>
      </c>
      <c r="E976" s="27"/>
      <c r="H976" s="27">
        <v>1.5</v>
      </c>
      <c r="I976" t="s">
        <v>439</v>
      </c>
      <c r="J976">
        <f>ROUND(H976/100*K968,5)</f>
        <v>0</v>
      </c>
      <c r="K976" s="27"/>
    </row>
    <row r="977" spans="1:27" x14ac:dyDescent="0.25">
      <c r="D977" s="28" t="s">
        <v>437</v>
      </c>
      <c r="E977" s="27"/>
      <c r="H977" s="27"/>
      <c r="K977" s="29">
        <f>SUM(J965:J976)</f>
        <v>0</v>
      </c>
    </row>
    <row r="978" spans="1:27" x14ac:dyDescent="0.25">
      <c r="D978" s="28" t="s">
        <v>486</v>
      </c>
      <c r="E978" s="27"/>
      <c r="H978" s="27">
        <v>3</v>
      </c>
      <c r="I978" t="s">
        <v>439</v>
      </c>
      <c r="K978" s="25">
        <f>ROUND(H978/100*K977,5)</f>
        <v>0</v>
      </c>
    </row>
    <row r="979" spans="1:27" x14ac:dyDescent="0.25">
      <c r="D979" s="28" t="s">
        <v>440</v>
      </c>
      <c r="E979" s="27"/>
      <c r="H979" s="27"/>
      <c r="K979" s="29">
        <f>SUM(K977:K978)</f>
        <v>0</v>
      </c>
    </row>
    <row r="981" spans="1:27" ht="45" customHeight="1" x14ac:dyDescent="0.25">
      <c r="A981" s="20" t="s">
        <v>757</v>
      </c>
      <c r="B981" s="20" t="s">
        <v>153</v>
      </c>
      <c r="C981" s="21" t="s">
        <v>24</v>
      </c>
      <c r="D981" s="47" t="s">
        <v>154</v>
      </c>
      <c r="E981" s="48"/>
      <c r="F981" s="48"/>
      <c r="G981" s="21"/>
      <c r="H981" s="22" t="s">
        <v>415</v>
      </c>
      <c r="I981" s="49">
        <v>1</v>
      </c>
      <c r="J981" s="50"/>
      <c r="K981" s="23">
        <f>ROUND(K1000,2)</f>
        <v>0</v>
      </c>
      <c r="L981" s="21"/>
      <c r="M981" s="21"/>
      <c r="N981" s="21"/>
      <c r="O981" s="21"/>
      <c r="P981" s="21"/>
      <c r="Q981" s="21"/>
      <c r="R981" s="21"/>
      <c r="S981" s="21"/>
      <c r="T981" s="21"/>
      <c r="U981" s="21"/>
      <c r="V981" s="21"/>
      <c r="W981" s="21"/>
      <c r="X981" s="21"/>
      <c r="Y981" s="21"/>
      <c r="Z981" s="21"/>
      <c r="AA981" s="21"/>
    </row>
    <row r="982" spans="1:27" x14ac:dyDescent="0.25">
      <c r="B982" s="16" t="s">
        <v>416</v>
      </c>
    </row>
    <row r="983" spans="1:27" x14ac:dyDescent="0.25">
      <c r="B983" t="s">
        <v>521</v>
      </c>
      <c r="C983" t="s">
        <v>418</v>
      </c>
      <c r="D983" t="s">
        <v>522</v>
      </c>
      <c r="E983" s="24">
        <v>0.56000000000000005</v>
      </c>
      <c r="F983" t="s">
        <v>420</v>
      </c>
      <c r="G983" t="s">
        <v>421</v>
      </c>
      <c r="H983" s="25"/>
      <c r="I983" t="s">
        <v>422</v>
      </c>
      <c r="J983" s="26">
        <f>ROUND(E983/I981* H983,5)</f>
        <v>0</v>
      </c>
      <c r="K983" s="27"/>
    </row>
    <row r="984" spans="1:27" x14ac:dyDescent="0.25">
      <c r="B984" t="s">
        <v>459</v>
      </c>
      <c r="C984" t="s">
        <v>418</v>
      </c>
      <c r="D984" t="s">
        <v>460</v>
      </c>
      <c r="E984" s="24">
        <v>0.28000000000000003</v>
      </c>
      <c r="F984" t="s">
        <v>420</v>
      </c>
      <c r="G984" t="s">
        <v>421</v>
      </c>
      <c r="H984" s="25"/>
      <c r="I984" t="s">
        <v>422</v>
      </c>
      <c r="J984" s="26">
        <f>ROUND(E984/I981* H984,5)</f>
        <v>0</v>
      </c>
      <c r="K984" s="27"/>
    </row>
    <row r="985" spans="1:27" x14ac:dyDescent="0.25">
      <c r="B985" t="s">
        <v>417</v>
      </c>
      <c r="C985" t="s">
        <v>418</v>
      </c>
      <c r="D985" t="s">
        <v>419</v>
      </c>
      <c r="E985" s="24">
        <v>0.56000000000000005</v>
      </c>
      <c r="F985" t="s">
        <v>420</v>
      </c>
      <c r="G985" t="s">
        <v>421</v>
      </c>
      <c r="H985" s="25"/>
      <c r="I985" t="s">
        <v>422</v>
      </c>
      <c r="J985" s="26">
        <f>ROUND(E985/I981* H985,5)</f>
        <v>0</v>
      </c>
      <c r="K985" s="27"/>
    </row>
    <row r="986" spans="1:27" x14ac:dyDescent="0.25">
      <c r="D986" s="28" t="s">
        <v>423</v>
      </c>
      <c r="E986" s="27"/>
      <c r="H986" s="27"/>
      <c r="K986" s="25">
        <f>SUM(J983:J985)</f>
        <v>0</v>
      </c>
    </row>
    <row r="987" spans="1:27" x14ac:dyDescent="0.25">
      <c r="B987" s="16" t="s">
        <v>424</v>
      </c>
      <c r="E987" s="27"/>
      <c r="H987" s="27"/>
      <c r="K987" s="27"/>
    </row>
    <row r="988" spans="1:27" x14ac:dyDescent="0.25">
      <c r="B988" t="s">
        <v>758</v>
      </c>
      <c r="C988" t="s">
        <v>418</v>
      </c>
      <c r="D988" t="s">
        <v>759</v>
      </c>
      <c r="E988" s="24">
        <v>0.28000000000000003</v>
      </c>
      <c r="F988" t="s">
        <v>420</v>
      </c>
      <c r="G988" t="s">
        <v>421</v>
      </c>
      <c r="H988" s="25"/>
      <c r="I988" t="s">
        <v>422</v>
      </c>
      <c r="J988" s="26">
        <f>ROUND(E988/I981* H988,5)</f>
        <v>0</v>
      </c>
      <c r="K988" s="27"/>
    </row>
    <row r="989" spans="1:27" x14ac:dyDescent="0.25">
      <c r="D989" s="28" t="s">
        <v>427</v>
      </c>
      <c r="E989" s="27"/>
      <c r="H989" s="27"/>
      <c r="K989" s="25">
        <f>SUM(J988:J988)</f>
        <v>0</v>
      </c>
    </row>
    <row r="990" spans="1:27" x14ac:dyDescent="0.25">
      <c r="B990" s="16" t="s">
        <v>428</v>
      </c>
      <c r="E990" s="27"/>
      <c r="H990" s="27"/>
      <c r="K990" s="27"/>
    </row>
    <row r="991" spans="1:27" x14ac:dyDescent="0.25">
      <c r="B991" t="s">
        <v>760</v>
      </c>
      <c r="C991" t="s">
        <v>24</v>
      </c>
      <c r="D991" t="s">
        <v>761</v>
      </c>
      <c r="E991" s="24">
        <v>1</v>
      </c>
      <c r="G991" t="s">
        <v>421</v>
      </c>
      <c r="H991" s="25"/>
      <c r="I991" t="s">
        <v>422</v>
      </c>
      <c r="J991" s="26">
        <f>ROUND(E991* H991,5)</f>
        <v>0</v>
      </c>
      <c r="K991" s="27"/>
    </row>
    <row r="992" spans="1:27" x14ac:dyDescent="0.25">
      <c r="B992" t="s">
        <v>434</v>
      </c>
      <c r="C992" t="s">
        <v>17</v>
      </c>
      <c r="D992" t="s">
        <v>435</v>
      </c>
      <c r="E992" s="24">
        <v>0.1</v>
      </c>
      <c r="G992" t="s">
        <v>421</v>
      </c>
      <c r="H992" s="25"/>
      <c r="I992" t="s">
        <v>422</v>
      </c>
      <c r="J992" s="26">
        <f>ROUND(E992* H992,5)</f>
        <v>0</v>
      </c>
      <c r="K992" s="27"/>
    </row>
    <row r="993" spans="1:27" x14ac:dyDescent="0.25">
      <c r="B993" t="s">
        <v>762</v>
      </c>
      <c r="C993" t="s">
        <v>430</v>
      </c>
      <c r="D993" t="s">
        <v>763</v>
      </c>
      <c r="E993" s="24">
        <v>0.3</v>
      </c>
      <c r="G993" t="s">
        <v>421</v>
      </c>
      <c r="H993" s="25"/>
      <c r="I993" t="s">
        <v>422</v>
      </c>
      <c r="J993" s="26">
        <f>ROUND(E993* H993,5)</f>
        <v>0</v>
      </c>
      <c r="K993" s="27"/>
    </row>
    <row r="994" spans="1:27" x14ac:dyDescent="0.25">
      <c r="D994" s="28" t="s">
        <v>436</v>
      </c>
      <c r="E994" s="27"/>
      <c r="H994" s="27"/>
      <c r="K994" s="25">
        <f>SUM(J991:J993)</f>
        <v>0</v>
      </c>
    </row>
    <row r="995" spans="1:27" x14ac:dyDescent="0.25">
      <c r="B995" s="16" t="s">
        <v>764</v>
      </c>
      <c r="E995" s="27"/>
      <c r="H995" s="27"/>
      <c r="K995" s="27"/>
    </row>
    <row r="996" spans="1:27" x14ac:dyDescent="0.25">
      <c r="B996" t="s">
        <v>765</v>
      </c>
      <c r="C996" t="s">
        <v>439</v>
      </c>
      <c r="D996" t="s">
        <v>766</v>
      </c>
      <c r="E996" s="24">
        <v>2.5</v>
      </c>
      <c r="G996" t="s">
        <v>439</v>
      </c>
      <c r="H996" s="25">
        <v>0</v>
      </c>
      <c r="I996" t="s">
        <v>422</v>
      </c>
      <c r="J996" s="26">
        <f>ROUND(E996* H996/100,5)</f>
        <v>0</v>
      </c>
      <c r="K996" s="27"/>
    </row>
    <row r="997" spans="1:27" x14ac:dyDescent="0.25">
      <c r="D997" s="28" t="s">
        <v>767</v>
      </c>
      <c r="E997" s="27"/>
      <c r="H997" s="27"/>
      <c r="K997" s="25">
        <f>SUM(J996:J996)</f>
        <v>0</v>
      </c>
    </row>
    <row r="998" spans="1:27" x14ac:dyDescent="0.25">
      <c r="D998" s="28" t="s">
        <v>437</v>
      </c>
      <c r="E998" s="27"/>
      <c r="H998" s="27"/>
      <c r="K998" s="29">
        <f>SUM(J982:J997)</f>
        <v>0</v>
      </c>
    </row>
    <row r="999" spans="1:27" x14ac:dyDescent="0.25">
      <c r="D999" s="28" t="s">
        <v>486</v>
      </c>
      <c r="E999" s="27"/>
      <c r="H999" s="27">
        <v>3</v>
      </c>
      <c r="I999" t="s">
        <v>439</v>
      </c>
      <c r="K999" s="25">
        <f>ROUND(H999/100*K998,5)</f>
        <v>0</v>
      </c>
    </row>
    <row r="1000" spans="1:27" x14ac:dyDescent="0.25">
      <c r="D1000" s="28" t="s">
        <v>440</v>
      </c>
      <c r="E1000" s="27"/>
      <c r="H1000" s="27"/>
      <c r="K1000" s="29">
        <f>SUM(K998:K999)</f>
        <v>0</v>
      </c>
    </row>
    <row r="1002" spans="1:27" ht="45" customHeight="1" x14ac:dyDescent="0.25">
      <c r="A1002" s="20" t="s">
        <v>768</v>
      </c>
      <c r="B1002" s="20" t="s">
        <v>155</v>
      </c>
      <c r="C1002" s="21" t="s">
        <v>24</v>
      </c>
      <c r="D1002" s="47" t="s">
        <v>156</v>
      </c>
      <c r="E1002" s="48"/>
      <c r="F1002" s="48"/>
      <c r="G1002" s="21"/>
      <c r="H1002" s="22" t="s">
        <v>415</v>
      </c>
      <c r="I1002" s="49">
        <v>1</v>
      </c>
      <c r="J1002" s="50"/>
      <c r="K1002" s="23">
        <f>ROUND(K1014,2)</f>
        <v>0</v>
      </c>
      <c r="L1002" s="21"/>
      <c r="M1002" s="21"/>
      <c r="N1002" s="21"/>
      <c r="O1002" s="21"/>
      <c r="P1002" s="21"/>
      <c r="Q1002" s="21"/>
      <c r="R1002" s="21"/>
      <c r="S1002" s="21"/>
      <c r="T1002" s="21"/>
      <c r="U1002" s="21"/>
      <c r="V1002" s="21"/>
      <c r="W1002" s="21"/>
      <c r="X1002" s="21"/>
      <c r="Y1002" s="21"/>
      <c r="Z1002" s="21"/>
      <c r="AA1002" s="21"/>
    </row>
    <row r="1003" spans="1:27" x14ac:dyDescent="0.25">
      <c r="B1003" s="16" t="s">
        <v>416</v>
      </c>
    </row>
    <row r="1004" spans="1:27" x14ac:dyDescent="0.25">
      <c r="B1004" t="s">
        <v>459</v>
      </c>
      <c r="C1004" t="s">
        <v>418</v>
      </c>
      <c r="D1004" t="s">
        <v>460</v>
      </c>
      <c r="E1004" s="24">
        <v>0.3</v>
      </c>
      <c r="F1004" t="s">
        <v>420</v>
      </c>
      <c r="G1004" t="s">
        <v>421</v>
      </c>
      <c r="H1004" s="25"/>
      <c r="I1004" t="s">
        <v>422</v>
      </c>
      <c r="J1004" s="26">
        <f>ROUND(E1004/I1002* H1004,5)</f>
        <v>0</v>
      </c>
      <c r="K1004" s="27"/>
    </row>
    <row r="1005" spans="1:27" x14ac:dyDescent="0.25">
      <c r="B1005" t="s">
        <v>417</v>
      </c>
      <c r="C1005" t="s">
        <v>418</v>
      </c>
      <c r="D1005" t="s">
        <v>419</v>
      </c>
      <c r="E1005" s="24">
        <v>0.4</v>
      </c>
      <c r="F1005" t="s">
        <v>420</v>
      </c>
      <c r="G1005" t="s">
        <v>421</v>
      </c>
      <c r="H1005" s="25"/>
      <c r="I1005" t="s">
        <v>422</v>
      </c>
      <c r="J1005" s="26">
        <f>ROUND(E1005/I1002* H1005,5)</f>
        <v>0</v>
      </c>
      <c r="K1005" s="27"/>
    </row>
    <row r="1006" spans="1:27" x14ac:dyDescent="0.25">
      <c r="D1006" s="28" t="s">
        <v>423</v>
      </c>
      <c r="E1006" s="27"/>
      <c r="H1006" s="27"/>
      <c r="K1006" s="25">
        <f>SUM(J1004:J1005)</f>
        <v>0</v>
      </c>
    </row>
    <row r="1007" spans="1:27" x14ac:dyDescent="0.25">
      <c r="B1007" s="16" t="s">
        <v>424</v>
      </c>
      <c r="E1007" s="27"/>
      <c r="H1007" s="27"/>
      <c r="K1007" s="27"/>
    </row>
    <row r="1008" spans="1:27" x14ac:dyDescent="0.25">
      <c r="B1008" t="s">
        <v>713</v>
      </c>
      <c r="C1008" t="s">
        <v>418</v>
      </c>
      <c r="D1008" t="s">
        <v>714</v>
      </c>
      <c r="E1008" s="24">
        <v>0.5</v>
      </c>
      <c r="F1008" t="s">
        <v>420</v>
      </c>
      <c r="G1008" t="s">
        <v>421</v>
      </c>
      <c r="H1008" s="25"/>
      <c r="I1008" t="s">
        <v>422</v>
      </c>
      <c r="J1008" s="26">
        <f>ROUND(E1008/I1002* H1008,5)</f>
        <v>0</v>
      </c>
      <c r="K1008" s="27"/>
    </row>
    <row r="1009" spans="1:27" x14ac:dyDescent="0.25">
      <c r="D1009" s="28" t="s">
        <v>427</v>
      </c>
      <c r="E1009" s="27"/>
      <c r="H1009" s="27"/>
      <c r="K1009" s="25">
        <f>SUM(J1008:J1008)</f>
        <v>0</v>
      </c>
    </row>
    <row r="1010" spans="1:27" x14ac:dyDescent="0.25">
      <c r="E1010" s="27"/>
      <c r="H1010" s="27"/>
      <c r="K1010" s="27"/>
    </row>
    <row r="1011" spans="1:27" x14ac:dyDescent="0.25">
      <c r="D1011" s="28" t="s">
        <v>438</v>
      </c>
      <c r="E1011" s="27"/>
      <c r="H1011" s="27">
        <v>2.5</v>
      </c>
      <c r="I1011" t="s">
        <v>439</v>
      </c>
      <c r="J1011">
        <f>ROUND(H1011/100*K1006,5)</f>
        <v>0</v>
      </c>
      <c r="K1011" s="27"/>
    </row>
    <row r="1012" spans="1:27" x14ac:dyDescent="0.25">
      <c r="D1012" s="28" t="s">
        <v>437</v>
      </c>
      <c r="E1012" s="27"/>
      <c r="H1012" s="27"/>
      <c r="K1012" s="29">
        <f>SUM(J1003:J1011)</f>
        <v>0</v>
      </c>
    </row>
    <row r="1013" spans="1:27" x14ac:dyDescent="0.25">
      <c r="D1013" s="28" t="s">
        <v>486</v>
      </c>
      <c r="E1013" s="27"/>
      <c r="H1013" s="27">
        <v>3</v>
      </c>
      <c r="I1013" t="s">
        <v>439</v>
      </c>
      <c r="K1013" s="25">
        <f>ROUND(H1013/100*K1012,5)</f>
        <v>0</v>
      </c>
    </row>
    <row r="1014" spans="1:27" x14ac:dyDescent="0.25">
      <c r="D1014" s="28" t="s">
        <v>440</v>
      </c>
      <c r="E1014" s="27"/>
      <c r="H1014" s="27"/>
      <c r="K1014" s="29">
        <f>SUM(K1012:K1013)</f>
        <v>0</v>
      </c>
    </row>
    <row r="1016" spans="1:27" ht="45" customHeight="1" x14ac:dyDescent="0.25">
      <c r="A1016" s="20" t="s">
        <v>769</v>
      </c>
      <c r="B1016" s="20" t="s">
        <v>107</v>
      </c>
      <c r="C1016" s="21" t="s">
        <v>24</v>
      </c>
      <c r="D1016" s="47" t="s">
        <v>108</v>
      </c>
      <c r="E1016" s="48"/>
      <c r="F1016" s="48"/>
      <c r="G1016" s="21"/>
      <c r="H1016" s="22" t="s">
        <v>415</v>
      </c>
      <c r="I1016" s="49">
        <v>1</v>
      </c>
      <c r="J1016" s="50"/>
      <c r="K1016" s="23">
        <f>ROUND(K1025,2)</f>
        <v>0</v>
      </c>
      <c r="L1016" s="21"/>
      <c r="M1016" s="21"/>
      <c r="N1016" s="21"/>
      <c r="O1016" s="21"/>
      <c r="P1016" s="21"/>
      <c r="Q1016" s="21"/>
      <c r="R1016" s="21"/>
      <c r="S1016" s="21"/>
      <c r="T1016" s="21"/>
      <c r="U1016" s="21"/>
      <c r="V1016" s="21"/>
      <c r="W1016" s="21"/>
      <c r="X1016" s="21"/>
      <c r="Y1016" s="21"/>
      <c r="Z1016" s="21"/>
      <c r="AA1016" s="21"/>
    </row>
    <row r="1017" spans="1:27" x14ac:dyDescent="0.25">
      <c r="B1017" s="16" t="s">
        <v>424</v>
      </c>
    </row>
    <row r="1018" spans="1:27" x14ac:dyDescent="0.25">
      <c r="B1018" t="s">
        <v>770</v>
      </c>
      <c r="C1018" t="s">
        <v>24</v>
      </c>
      <c r="D1018" t="s">
        <v>771</v>
      </c>
      <c r="E1018" s="24">
        <v>1</v>
      </c>
      <c r="F1018" t="s">
        <v>420</v>
      </c>
      <c r="G1018" t="s">
        <v>421</v>
      </c>
      <c r="H1018" s="25"/>
      <c r="I1018" t="s">
        <v>422</v>
      </c>
      <c r="J1018" s="26">
        <f>ROUND(E1018/I1016* H1018,5)</f>
        <v>0</v>
      </c>
      <c r="K1018" s="27"/>
    </row>
    <row r="1019" spans="1:27" x14ac:dyDescent="0.25">
      <c r="D1019" s="28" t="s">
        <v>427</v>
      </c>
      <c r="E1019" s="27"/>
      <c r="H1019" s="27"/>
      <c r="K1019" s="25">
        <f>SUM(J1018:J1018)</f>
        <v>0</v>
      </c>
    </row>
    <row r="1020" spans="1:27" x14ac:dyDescent="0.25">
      <c r="B1020" s="16" t="s">
        <v>428</v>
      </c>
      <c r="E1020" s="27"/>
      <c r="H1020" s="27"/>
      <c r="K1020" s="27"/>
    </row>
    <row r="1021" spans="1:27" x14ac:dyDescent="0.25">
      <c r="B1021" t="s">
        <v>772</v>
      </c>
      <c r="C1021" t="s">
        <v>17</v>
      </c>
      <c r="D1021" t="s">
        <v>773</v>
      </c>
      <c r="E1021" s="24">
        <v>0.1988</v>
      </c>
      <c r="G1021" t="s">
        <v>421</v>
      </c>
      <c r="H1021" s="25"/>
      <c r="I1021" t="s">
        <v>422</v>
      </c>
      <c r="J1021" s="26">
        <f>ROUND(E1021* H1021,5)</f>
        <v>0</v>
      </c>
      <c r="K1021" s="27"/>
    </row>
    <row r="1022" spans="1:27" x14ac:dyDescent="0.25">
      <c r="D1022" s="28" t="s">
        <v>436</v>
      </c>
      <c r="E1022" s="27"/>
      <c r="H1022" s="27"/>
      <c r="K1022" s="25">
        <f>SUM(J1021:J1021)</f>
        <v>0</v>
      </c>
    </row>
    <row r="1023" spans="1:27" x14ac:dyDescent="0.25">
      <c r="D1023" s="28" t="s">
        <v>437</v>
      </c>
      <c r="E1023" s="27"/>
      <c r="H1023" s="27"/>
      <c r="K1023" s="29">
        <f>SUM(J1017:J1022)</f>
        <v>0</v>
      </c>
    </row>
    <row r="1024" spans="1:27" x14ac:dyDescent="0.25">
      <c r="D1024" s="28" t="s">
        <v>486</v>
      </c>
      <c r="E1024" s="27"/>
      <c r="H1024" s="27">
        <v>3</v>
      </c>
      <c r="I1024" t="s">
        <v>439</v>
      </c>
      <c r="K1024" s="25">
        <f>ROUND(H1024/100*K1023,5)</f>
        <v>0</v>
      </c>
    </row>
    <row r="1025" spans="1:27" x14ac:dyDescent="0.25">
      <c r="D1025" s="28" t="s">
        <v>440</v>
      </c>
      <c r="E1025" s="27"/>
      <c r="H1025" s="27"/>
      <c r="K1025" s="29">
        <f>SUM(K1023:K1024)</f>
        <v>0</v>
      </c>
    </row>
    <row r="1027" spans="1:27" ht="45" customHeight="1" x14ac:dyDescent="0.25">
      <c r="A1027" s="20" t="s">
        <v>774</v>
      </c>
      <c r="B1027" s="20" t="s">
        <v>109</v>
      </c>
      <c r="C1027" s="21" t="s">
        <v>24</v>
      </c>
      <c r="D1027" s="47" t="s">
        <v>110</v>
      </c>
      <c r="E1027" s="48"/>
      <c r="F1027" s="48"/>
      <c r="G1027" s="21"/>
      <c r="H1027" s="22" t="s">
        <v>415</v>
      </c>
      <c r="I1027" s="49">
        <v>1</v>
      </c>
      <c r="J1027" s="50"/>
      <c r="K1027" s="23">
        <f>ROUND(K1036,2)</f>
        <v>0</v>
      </c>
      <c r="L1027" s="21"/>
      <c r="M1027" s="21"/>
      <c r="N1027" s="21"/>
      <c r="O1027" s="21"/>
      <c r="P1027" s="21"/>
      <c r="Q1027" s="21"/>
      <c r="R1027" s="21"/>
      <c r="S1027" s="21"/>
      <c r="T1027" s="21"/>
      <c r="U1027" s="21"/>
      <c r="V1027" s="21"/>
      <c r="W1027" s="21"/>
      <c r="X1027" s="21"/>
      <c r="Y1027" s="21"/>
      <c r="Z1027" s="21"/>
      <c r="AA1027" s="21"/>
    </row>
    <row r="1028" spans="1:27" x14ac:dyDescent="0.25">
      <c r="B1028" s="16" t="s">
        <v>424</v>
      </c>
    </row>
    <row r="1029" spans="1:27" x14ac:dyDescent="0.25">
      <c r="B1029" t="s">
        <v>775</v>
      </c>
      <c r="C1029" t="s">
        <v>24</v>
      </c>
      <c r="D1029" t="s">
        <v>776</v>
      </c>
      <c r="E1029" s="24">
        <v>1</v>
      </c>
      <c r="F1029" t="s">
        <v>420</v>
      </c>
      <c r="G1029" t="s">
        <v>421</v>
      </c>
      <c r="H1029" s="25"/>
      <c r="I1029" t="s">
        <v>422</v>
      </c>
      <c r="J1029" s="26">
        <f>ROUND(E1029/I1027* H1029,5)</f>
        <v>0</v>
      </c>
      <c r="K1029" s="27"/>
    </row>
    <row r="1030" spans="1:27" x14ac:dyDescent="0.25">
      <c r="D1030" s="28" t="s">
        <v>427</v>
      </c>
      <c r="E1030" s="27"/>
      <c r="H1030" s="27"/>
      <c r="K1030" s="25">
        <f>SUM(J1029:J1029)</f>
        <v>0</v>
      </c>
    </row>
    <row r="1031" spans="1:27" x14ac:dyDescent="0.25">
      <c r="B1031" s="16" t="s">
        <v>428</v>
      </c>
      <c r="E1031" s="27"/>
      <c r="H1031" s="27"/>
      <c r="K1031" s="27"/>
    </row>
    <row r="1032" spans="1:27" x14ac:dyDescent="0.25">
      <c r="B1032" t="s">
        <v>772</v>
      </c>
      <c r="C1032" t="s">
        <v>17</v>
      </c>
      <c r="D1032" t="s">
        <v>773</v>
      </c>
      <c r="E1032" s="24">
        <v>0.29749999999999999</v>
      </c>
      <c r="G1032" t="s">
        <v>421</v>
      </c>
      <c r="H1032" s="25"/>
      <c r="I1032" t="s">
        <v>422</v>
      </c>
      <c r="J1032" s="26">
        <f>ROUND(E1032* H1032,5)</f>
        <v>0</v>
      </c>
      <c r="K1032" s="27"/>
    </row>
    <row r="1033" spans="1:27" x14ac:dyDescent="0.25">
      <c r="D1033" s="28" t="s">
        <v>436</v>
      </c>
      <c r="E1033" s="27"/>
      <c r="H1033" s="27"/>
      <c r="K1033" s="25">
        <f>SUM(J1032:J1032)</f>
        <v>0</v>
      </c>
    </row>
    <row r="1034" spans="1:27" x14ac:dyDescent="0.25">
      <c r="D1034" s="28" t="s">
        <v>437</v>
      </c>
      <c r="E1034" s="27"/>
      <c r="H1034" s="27"/>
      <c r="K1034" s="29">
        <f>SUM(J1028:J1033)</f>
        <v>0</v>
      </c>
    </row>
    <row r="1035" spans="1:27" x14ac:dyDescent="0.25">
      <c r="D1035" s="28" t="s">
        <v>486</v>
      </c>
      <c r="E1035" s="27"/>
      <c r="H1035" s="27">
        <v>3</v>
      </c>
      <c r="I1035" t="s">
        <v>439</v>
      </c>
      <c r="K1035" s="25">
        <f>ROUND(H1035/100*K1034,5)</f>
        <v>0</v>
      </c>
    </row>
    <row r="1036" spans="1:27" x14ac:dyDescent="0.25">
      <c r="D1036" s="28" t="s">
        <v>440</v>
      </c>
      <c r="E1036" s="27"/>
      <c r="H1036" s="27"/>
      <c r="K1036" s="29">
        <f>SUM(K1034:K1035)</f>
        <v>0</v>
      </c>
    </row>
    <row r="1038" spans="1:27" ht="45" customHeight="1" x14ac:dyDescent="0.25">
      <c r="A1038" s="20" t="s">
        <v>777</v>
      </c>
      <c r="B1038" s="20" t="s">
        <v>119</v>
      </c>
      <c r="C1038" s="21" t="s">
        <v>72</v>
      </c>
      <c r="D1038" s="47" t="s">
        <v>120</v>
      </c>
      <c r="E1038" s="48"/>
      <c r="F1038" s="48"/>
      <c r="G1038" s="21"/>
      <c r="H1038" s="22" t="s">
        <v>415</v>
      </c>
      <c r="I1038" s="49">
        <v>1</v>
      </c>
      <c r="J1038" s="50"/>
      <c r="K1038" s="23"/>
      <c r="L1038" s="21"/>
      <c r="M1038" s="21"/>
      <c r="N1038" s="21"/>
      <c r="O1038" s="21"/>
      <c r="P1038" s="21"/>
      <c r="Q1038" s="21"/>
      <c r="R1038" s="21"/>
      <c r="S1038" s="21"/>
      <c r="T1038" s="21"/>
      <c r="U1038" s="21"/>
      <c r="V1038" s="21"/>
      <c r="W1038" s="21"/>
      <c r="X1038" s="21"/>
      <c r="Y1038" s="21"/>
      <c r="Z1038" s="21"/>
      <c r="AA1038" s="21"/>
    </row>
    <row r="1039" spans="1:27" ht="45" customHeight="1" x14ac:dyDescent="0.25">
      <c r="A1039" s="20" t="s">
        <v>778</v>
      </c>
      <c r="B1039" s="20" t="s">
        <v>157</v>
      </c>
      <c r="C1039" s="21" t="s">
        <v>72</v>
      </c>
      <c r="D1039" s="47" t="s">
        <v>158</v>
      </c>
      <c r="E1039" s="48"/>
      <c r="F1039" s="48"/>
      <c r="G1039" s="21"/>
      <c r="H1039" s="22" t="s">
        <v>415</v>
      </c>
      <c r="I1039" s="49">
        <v>1</v>
      </c>
      <c r="J1039" s="50"/>
      <c r="K1039" s="23"/>
      <c r="L1039" s="21"/>
      <c r="M1039" s="21"/>
      <c r="N1039" s="21"/>
      <c r="O1039" s="21"/>
      <c r="P1039" s="21"/>
      <c r="Q1039" s="21"/>
      <c r="R1039" s="21"/>
      <c r="S1039" s="21"/>
      <c r="T1039" s="21"/>
      <c r="U1039" s="21"/>
      <c r="V1039" s="21"/>
      <c r="W1039" s="21"/>
      <c r="X1039" s="21"/>
      <c r="Y1039" s="21"/>
      <c r="Z1039" s="21"/>
      <c r="AA1039" s="21"/>
    </row>
    <row r="1040" spans="1:27" ht="45" customHeight="1" x14ac:dyDescent="0.25">
      <c r="A1040" s="20" t="s">
        <v>779</v>
      </c>
      <c r="B1040" s="20" t="s">
        <v>228</v>
      </c>
      <c r="C1040" s="21" t="s">
        <v>72</v>
      </c>
      <c r="D1040" s="47" t="s">
        <v>229</v>
      </c>
      <c r="E1040" s="48"/>
      <c r="F1040" s="48"/>
      <c r="G1040" s="21"/>
      <c r="H1040" s="22" t="s">
        <v>415</v>
      </c>
      <c r="I1040" s="49">
        <v>1</v>
      </c>
      <c r="J1040" s="50"/>
      <c r="K1040" s="23"/>
      <c r="L1040" s="21"/>
      <c r="M1040" s="21"/>
      <c r="N1040" s="21"/>
      <c r="O1040" s="21"/>
      <c r="P1040" s="21"/>
      <c r="Q1040" s="21"/>
      <c r="R1040" s="21"/>
      <c r="S1040" s="21"/>
      <c r="T1040" s="21"/>
      <c r="U1040" s="21"/>
      <c r="V1040" s="21"/>
      <c r="W1040" s="21"/>
      <c r="X1040" s="21"/>
      <c r="Y1040" s="21"/>
      <c r="Z1040" s="21"/>
      <c r="AA1040" s="21"/>
    </row>
    <row r="1041" spans="1:27" ht="45" customHeight="1" x14ac:dyDescent="0.25">
      <c r="A1041" s="20" t="s">
        <v>780</v>
      </c>
      <c r="B1041" s="20" t="s">
        <v>111</v>
      </c>
      <c r="C1041" s="21" t="s">
        <v>94</v>
      </c>
      <c r="D1041" s="47" t="s">
        <v>112</v>
      </c>
      <c r="E1041" s="48"/>
      <c r="F1041" s="48"/>
      <c r="G1041" s="21"/>
      <c r="H1041" s="22" t="s">
        <v>415</v>
      </c>
      <c r="I1041" s="49">
        <v>1</v>
      </c>
      <c r="J1041" s="50"/>
      <c r="K1041" s="23">
        <f>ROUND(K1056,2)</f>
        <v>0</v>
      </c>
      <c r="L1041" s="21"/>
      <c r="M1041" s="21"/>
      <c r="N1041" s="21"/>
      <c r="O1041" s="21"/>
      <c r="P1041" s="21"/>
      <c r="Q1041" s="21"/>
      <c r="R1041" s="21"/>
      <c r="S1041" s="21"/>
      <c r="T1041" s="21"/>
      <c r="U1041" s="21"/>
      <c r="V1041" s="21"/>
      <c r="W1041" s="21"/>
      <c r="X1041" s="21"/>
      <c r="Y1041" s="21"/>
      <c r="Z1041" s="21"/>
      <c r="AA1041" s="21"/>
    </row>
    <row r="1042" spans="1:27" x14ac:dyDescent="0.25">
      <c r="B1042" s="16" t="s">
        <v>416</v>
      </c>
    </row>
    <row r="1043" spans="1:27" x14ac:dyDescent="0.25">
      <c r="B1043" t="s">
        <v>465</v>
      </c>
      <c r="C1043" t="s">
        <v>418</v>
      </c>
      <c r="D1043" t="s">
        <v>466</v>
      </c>
      <c r="E1043" s="24">
        <v>5.0000000000000001E-3</v>
      </c>
      <c r="F1043" t="s">
        <v>420</v>
      </c>
      <c r="G1043" t="s">
        <v>421</v>
      </c>
      <c r="H1043" s="25"/>
      <c r="I1043" t="s">
        <v>422</v>
      </c>
      <c r="J1043" s="26">
        <f>ROUND(E1043/I1041* H1043,5)</f>
        <v>0</v>
      </c>
      <c r="K1043" s="27"/>
    </row>
    <row r="1044" spans="1:27" x14ac:dyDescent="0.25">
      <c r="B1044" t="s">
        <v>467</v>
      </c>
      <c r="C1044" t="s">
        <v>418</v>
      </c>
      <c r="D1044" t="s">
        <v>468</v>
      </c>
      <c r="E1044" s="24">
        <v>5.0000000000000001E-3</v>
      </c>
      <c r="F1044" t="s">
        <v>420</v>
      </c>
      <c r="G1044" t="s">
        <v>421</v>
      </c>
      <c r="H1044" s="25"/>
      <c r="I1044" t="s">
        <v>422</v>
      </c>
      <c r="J1044" s="26">
        <f>ROUND(E1044/I1041* H1044,5)</f>
        <v>0</v>
      </c>
      <c r="K1044" s="27"/>
    </row>
    <row r="1045" spans="1:27" x14ac:dyDescent="0.25">
      <c r="D1045" s="28" t="s">
        <v>423</v>
      </c>
      <c r="E1045" s="27"/>
      <c r="H1045" s="27"/>
      <c r="K1045" s="25">
        <f>SUM(J1043:J1044)</f>
        <v>0</v>
      </c>
    </row>
    <row r="1046" spans="1:27" x14ac:dyDescent="0.25">
      <c r="B1046" s="16" t="s">
        <v>428</v>
      </c>
      <c r="E1046" s="27"/>
      <c r="H1046" s="27"/>
      <c r="K1046" s="27"/>
    </row>
    <row r="1047" spans="1:27" x14ac:dyDescent="0.25">
      <c r="B1047" t="s">
        <v>471</v>
      </c>
      <c r="C1047" t="s">
        <v>94</v>
      </c>
      <c r="D1047" t="s">
        <v>472</v>
      </c>
      <c r="E1047" s="24">
        <v>6.0000000000000001E-3</v>
      </c>
      <c r="G1047" t="s">
        <v>421</v>
      </c>
      <c r="H1047" s="25"/>
      <c r="I1047" t="s">
        <v>422</v>
      </c>
      <c r="J1047" s="26">
        <f>ROUND(E1047* H1047,5)</f>
        <v>0</v>
      </c>
      <c r="K1047" s="27"/>
    </row>
    <row r="1048" spans="1:27" x14ac:dyDescent="0.25">
      <c r="D1048" s="28" t="s">
        <v>436</v>
      </c>
      <c r="E1048" s="27"/>
      <c r="H1048" s="27"/>
      <c r="K1048" s="25">
        <f>SUM(J1047:J1047)</f>
        <v>0</v>
      </c>
    </row>
    <row r="1049" spans="1:27" x14ac:dyDescent="0.25">
      <c r="B1049" s="16" t="s">
        <v>412</v>
      </c>
      <c r="E1049" s="27"/>
      <c r="H1049" s="27"/>
      <c r="K1049" s="27"/>
    </row>
    <row r="1050" spans="1:27" x14ac:dyDescent="0.25">
      <c r="B1050" t="s">
        <v>463</v>
      </c>
      <c r="C1050" t="s">
        <v>94</v>
      </c>
      <c r="D1050" t="s">
        <v>464</v>
      </c>
      <c r="E1050" s="24">
        <v>1</v>
      </c>
      <c r="G1050" t="s">
        <v>421</v>
      </c>
      <c r="H1050" s="25"/>
      <c r="I1050" t="s">
        <v>422</v>
      </c>
      <c r="J1050" s="26">
        <f>ROUND(E1050* H1050,5)</f>
        <v>0</v>
      </c>
      <c r="K1050" s="27"/>
    </row>
    <row r="1051" spans="1:27" x14ac:dyDescent="0.25">
      <c r="D1051" s="28" t="s">
        <v>581</v>
      </c>
      <c r="E1051" s="27"/>
      <c r="H1051" s="27"/>
      <c r="K1051" s="25">
        <f>SUM(J1050:J1050)</f>
        <v>0</v>
      </c>
    </row>
    <row r="1052" spans="1:27" x14ac:dyDescent="0.25">
      <c r="E1052" s="27"/>
      <c r="H1052" s="27"/>
      <c r="K1052" s="27"/>
    </row>
    <row r="1053" spans="1:27" x14ac:dyDescent="0.25">
      <c r="D1053" s="28" t="s">
        <v>438</v>
      </c>
      <c r="E1053" s="27"/>
      <c r="H1053" s="27">
        <v>1.5</v>
      </c>
      <c r="I1053" t="s">
        <v>439</v>
      </c>
      <c r="J1053">
        <f>ROUND(H1053/100*K1045,5)</f>
        <v>0</v>
      </c>
      <c r="K1053" s="27"/>
    </row>
    <row r="1054" spans="1:27" x14ac:dyDescent="0.25">
      <c r="D1054" s="28" t="s">
        <v>437</v>
      </c>
      <c r="E1054" s="27"/>
      <c r="H1054" s="27"/>
      <c r="K1054" s="29">
        <f>SUM(J1042:J1053)</f>
        <v>0</v>
      </c>
    </row>
    <row r="1055" spans="1:27" x14ac:dyDescent="0.25">
      <c r="D1055" s="28" t="s">
        <v>486</v>
      </c>
      <c r="E1055" s="27"/>
      <c r="H1055" s="27">
        <v>3</v>
      </c>
      <c r="I1055" t="s">
        <v>439</v>
      </c>
      <c r="K1055" s="25">
        <f>ROUND(H1055/100*K1054,5)</f>
        <v>0</v>
      </c>
    </row>
    <row r="1056" spans="1:27" x14ac:dyDescent="0.25">
      <c r="D1056" s="28" t="s">
        <v>440</v>
      </c>
      <c r="E1056" s="27"/>
      <c r="H1056" s="27"/>
      <c r="K1056" s="29">
        <f>SUM(K1054:K1055)</f>
        <v>0</v>
      </c>
    </row>
    <row r="1058" spans="1:27" ht="45" customHeight="1" x14ac:dyDescent="0.25">
      <c r="A1058" s="20" t="s">
        <v>781</v>
      </c>
      <c r="B1058" s="20" t="s">
        <v>105</v>
      </c>
      <c r="C1058" s="21" t="s">
        <v>69</v>
      </c>
      <c r="D1058" s="47" t="s">
        <v>106</v>
      </c>
      <c r="E1058" s="48"/>
      <c r="F1058" s="48"/>
      <c r="G1058" s="21"/>
      <c r="H1058" s="22" t="s">
        <v>415</v>
      </c>
      <c r="I1058" s="49">
        <v>1</v>
      </c>
      <c r="J1058" s="50"/>
      <c r="K1058" s="23">
        <f>ROUND(K1064,2)</f>
        <v>0</v>
      </c>
      <c r="L1058" s="21"/>
      <c r="M1058" s="21"/>
      <c r="N1058" s="21"/>
      <c r="O1058" s="21"/>
      <c r="P1058" s="21"/>
      <c r="Q1058" s="21"/>
      <c r="R1058" s="21"/>
      <c r="S1058" s="21"/>
      <c r="T1058" s="21"/>
      <c r="U1058" s="21"/>
      <c r="V1058" s="21"/>
      <c r="W1058" s="21"/>
      <c r="X1058" s="21"/>
      <c r="Y1058" s="21"/>
      <c r="Z1058" s="21"/>
      <c r="AA1058" s="21"/>
    </row>
    <row r="1059" spans="1:27" x14ac:dyDescent="0.25">
      <c r="B1059" s="16" t="s">
        <v>424</v>
      </c>
    </row>
    <row r="1060" spans="1:27" x14ac:dyDescent="0.25">
      <c r="B1060" t="s">
        <v>782</v>
      </c>
      <c r="C1060" t="s">
        <v>69</v>
      </c>
      <c r="D1060" t="s">
        <v>783</v>
      </c>
      <c r="E1060" s="24">
        <v>1</v>
      </c>
      <c r="F1060" t="s">
        <v>420</v>
      </c>
      <c r="G1060" t="s">
        <v>421</v>
      </c>
      <c r="H1060" s="25"/>
      <c r="I1060" t="s">
        <v>422</v>
      </c>
      <c r="J1060" s="26">
        <f>ROUND(E1060/I1058* H1060,5)</f>
        <v>0</v>
      </c>
      <c r="K1060" s="27"/>
    </row>
    <row r="1061" spans="1:27" x14ac:dyDescent="0.25">
      <c r="D1061" s="28" t="s">
        <v>427</v>
      </c>
      <c r="E1061" s="27"/>
      <c r="H1061" s="27"/>
      <c r="K1061" s="25">
        <f>SUM(J1060:J1060)</f>
        <v>0</v>
      </c>
    </row>
    <row r="1062" spans="1:27" x14ac:dyDescent="0.25">
      <c r="D1062" s="28" t="s">
        <v>437</v>
      </c>
      <c r="E1062" s="27"/>
      <c r="H1062" s="27"/>
      <c r="K1062" s="29">
        <f>SUM(J1059:J1061)</f>
        <v>0</v>
      </c>
    </row>
    <row r="1063" spans="1:27" x14ac:dyDescent="0.25">
      <c r="D1063" s="28" t="s">
        <v>486</v>
      </c>
      <c r="E1063" s="27"/>
      <c r="H1063" s="27">
        <v>3</v>
      </c>
      <c r="I1063" t="s">
        <v>439</v>
      </c>
      <c r="K1063" s="25">
        <f>ROUND(H1063/100*K1062,5)</f>
        <v>0</v>
      </c>
    </row>
    <row r="1064" spans="1:27" x14ac:dyDescent="0.25">
      <c r="D1064" s="28" t="s">
        <v>440</v>
      </c>
      <c r="E1064" s="27"/>
      <c r="H1064" s="27"/>
      <c r="K1064" s="29">
        <f>SUM(K1062:K1063)</f>
        <v>0</v>
      </c>
    </row>
    <row r="1066" spans="1:27" ht="45" customHeight="1" x14ac:dyDescent="0.25">
      <c r="A1066" s="20" t="s">
        <v>784</v>
      </c>
      <c r="B1066" s="20" t="s">
        <v>113</v>
      </c>
      <c r="C1066" s="21" t="s">
        <v>24</v>
      </c>
      <c r="D1066" s="47" t="s">
        <v>114</v>
      </c>
      <c r="E1066" s="48"/>
      <c r="F1066" s="48"/>
      <c r="G1066" s="21"/>
      <c r="H1066" s="22" t="s">
        <v>415</v>
      </c>
      <c r="I1066" s="49">
        <v>1</v>
      </c>
      <c r="J1066" s="50"/>
      <c r="K1066" s="23">
        <f>ROUND(K1078,2)</f>
        <v>0</v>
      </c>
      <c r="L1066" s="21"/>
      <c r="M1066" s="21"/>
      <c r="N1066" s="21"/>
      <c r="O1066" s="21"/>
      <c r="P1066" s="21"/>
      <c r="Q1066" s="21"/>
      <c r="R1066" s="21"/>
      <c r="S1066" s="21"/>
      <c r="T1066" s="21"/>
      <c r="U1066" s="21"/>
      <c r="V1066" s="21"/>
      <c r="W1066" s="21"/>
      <c r="X1066" s="21"/>
      <c r="Y1066" s="21"/>
      <c r="Z1066" s="21"/>
      <c r="AA1066" s="21"/>
    </row>
    <row r="1067" spans="1:27" x14ac:dyDescent="0.25">
      <c r="B1067" s="16" t="s">
        <v>416</v>
      </c>
    </row>
    <row r="1068" spans="1:27" x14ac:dyDescent="0.25">
      <c r="B1068" t="s">
        <v>417</v>
      </c>
      <c r="C1068" t="s">
        <v>418</v>
      </c>
      <c r="D1068" t="s">
        <v>419</v>
      </c>
      <c r="E1068" s="24">
        <v>1.2</v>
      </c>
      <c r="F1068" t="s">
        <v>420</v>
      </c>
      <c r="G1068" t="s">
        <v>421</v>
      </c>
      <c r="H1068" s="25"/>
      <c r="I1068" t="s">
        <v>422</v>
      </c>
      <c r="J1068" s="26">
        <f>ROUND(E1068/I1066* H1068,5)</f>
        <v>0</v>
      </c>
      <c r="K1068" s="27"/>
    </row>
    <row r="1069" spans="1:27" x14ac:dyDescent="0.25">
      <c r="B1069" t="s">
        <v>459</v>
      </c>
      <c r="C1069" t="s">
        <v>418</v>
      </c>
      <c r="D1069" t="s">
        <v>460</v>
      </c>
      <c r="E1069" s="24">
        <v>0.35</v>
      </c>
      <c r="F1069" t="s">
        <v>420</v>
      </c>
      <c r="G1069" t="s">
        <v>421</v>
      </c>
      <c r="H1069" s="25"/>
      <c r="I1069" t="s">
        <v>422</v>
      </c>
      <c r="J1069" s="26">
        <f>ROUND(E1069/I1066* H1069,5)</f>
        <v>0</v>
      </c>
      <c r="K1069" s="27"/>
    </row>
    <row r="1070" spans="1:27" x14ac:dyDescent="0.25">
      <c r="D1070" s="28" t="s">
        <v>423</v>
      </c>
      <c r="E1070" s="27"/>
      <c r="H1070" s="27"/>
      <c r="K1070" s="25">
        <f>SUM(J1068:J1069)</f>
        <v>0</v>
      </c>
    </row>
    <row r="1071" spans="1:27" x14ac:dyDescent="0.25">
      <c r="B1071" s="16" t="s">
        <v>424</v>
      </c>
      <c r="E1071" s="27"/>
      <c r="H1071" s="27"/>
      <c r="K1071" s="27"/>
    </row>
    <row r="1072" spans="1:27" x14ac:dyDescent="0.25">
      <c r="B1072" t="s">
        <v>713</v>
      </c>
      <c r="C1072" t="s">
        <v>418</v>
      </c>
      <c r="D1072" t="s">
        <v>714</v>
      </c>
      <c r="E1072" s="24">
        <v>0.6</v>
      </c>
      <c r="F1072" t="s">
        <v>420</v>
      </c>
      <c r="G1072" t="s">
        <v>421</v>
      </c>
      <c r="H1072" s="25"/>
      <c r="I1072" t="s">
        <v>422</v>
      </c>
      <c r="J1072" s="26">
        <f>ROUND(E1072/I1066* H1072,5)</f>
        <v>0</v>
      </c>
      <c r="K1072" s="27"/>
    </row>
    <row r="1073" spans="1:27" x14ac:dyDescent="0.25">
      <c r="D1073" s="28" t="s">
        <v>427</v>
      </c>
      <c r="E1073" s="27"/>
      <c r="H1073" s="27"/>
      <c r="K1073" s="25">
        <f>SUM(J1072:J1072)</f>
        <v>0</v>
      </c>
    </row>
    <row r="1074" spans="1:27" x14ac:dyDescent="0.25">
      <c r="E1074" s="27"/>
      <c r="H1074" s="27"/>
      <c r="K1074" s="27"/>
    </row>
    <row r="1075" spans="1:27" x14ac:dyDescent="0.25">
      <c r="D1075" s="28" t="s">
        <v>438</v>
      </c>
      <c r="E1075" s="27"/>
      <c r="H1075" s="27">
        <v>1.5</v>
      </c>
      <c r="I1075" t="s">
        <v>439</v>
      </c>
      <c r="J1075">
        <f>ROUND(H1075/100*K1070,5)</f>
        <v>0</v>
      </c>
      <c r="K1075" s="27"/>
    </row>
    <row r="1076" spans="1:27" x14ac:dyDescent="0.25">
      <c r="D1076" s="28" t="s">
        <v>437</v>
      </c>
      <c r="E1076" s="27"/>
      <c r="H1076" s="27"/>
      <c r="K1076" s="29">
        <f>SUM(J1067:J1075)</f>
        <v>0</v>
      </c>
    </row>
    <row r="1077" spans="1:27" x14ac:dyDescent="0.25">
      <c r="D1077" s="28" t="s">
        <v>486</v>
      </c>
      <c r="E1077" s="27"/>
      <c r="H1077" s="27">
        <v>3</v>
      </c>
      <c r="I1077" t="s">
        <v>439</v>
      </c>
      <c r="K1077" s="25">
        <f>ROUND(H1077/100*K1076,5)</f>
        <v>0</v>
      </c>
    </row>
    <row r="1078" spans="1:27" x14ac:dyDescent="0.25">
      <c r="D1078" s="28" t="s">
        <v>440</v>
      </c>
      <c r="E1078" s="27"/>
      <c r="H1078" s="27"/>
      <c r="K1078" s="29">
        <f>SUM(K1076:K1077)</f>
        <v>0</v>
      </c>
    </row>
    <row r="1080" spans="1:27" ht="45" customHeight="1" x14ac:dyDescent="0.25">
      <c r="A1080" s="20" t="s">
        <v>785</v>
      </c>
      <c r="B1080" s="20" t="s">
        <v>115</v>
      </c>
      <c r="C1080" s="21" t="s">
        <v>24</v>
      </c>
      <c r="D1080" s="47" t="s">
        <v>116</v>
      </c>
      <c r="E1080" s="48"/>
      <c r="F1080" s="48"/>
      <c r="G1080" s="21"/>
      <c r="H1080" s="22" t="s">
        <v>415</v>
      </c>
      <c r="I1080" s="49">
        <v>1</v>
      </c>
      <c r="J1080" s="50"/>
      <c r="K1080" s="23">
        <f>ROUND(K1092,2)</f>
        <v>0</v>
      </c>
      <c r="L1080" s="21"/>
      <c r="M1080" s="21"/>
      <c r="N1080" s="21"/>
      <c r="O1080" s="21"/>
      <c r="P1080" s="21"/>
      <c r="Q1080" s="21"/>
      <c r="R1080" s="21"/>
      <c r="S1080" s="21"/>
      <c r="T1080" s="21"/>
      <c r="U1080" s="21"/>
      <c r="V1080" s="21"/>
      <c r="W1080" s="21"/>
      <c r="X1080" s="21"/>
      <c r="Y1080" s="21"/>
      <c r="Z1080" s="21"/>
      <c r="AA1080" s="21"/>
    </row>
    <row r="1081" spans="1:27" x14ac:dyDescent="0.25">
      <c r="B1081" s="16" t="s">
        <v>416</v>
      </c>
    </row>
    <row r="1082" spans="1:27" x14ac:dyDescent="0.25">
      <c r="B1082" t="s">
        <v>459</v>
      </c>
      <c r="C1082" t="s">
        <v>418</v>
      </c>
      <c r="D1082" t="s">
        <v>460</v>
      </c>
      <c r="E1082" s="24">
        <v>0.5</v>
      </c>
      <c r="F1082" t="s">
        <v>420</v>
      </c>
      <c r="G1082" t="s">
        <v>421</v>
      </c>
      <c r="H1082" s="25"/>
      <c r="I1082" t="s">
        <v>422</v>
      </c>
      <c r="J1082" s="26">
        <f>ROUND(E1082/I1080* H1082,5)</f>
        <v>0</v>
      </c>
      <c r="K1082" s="27"/>
    </row>
    <row r="1083" spans="1:27" x14ac:dyDescent="0.25">
      <c r="B1083" t="s">
        <v>417</v>
      </c>
      <c r="C1083" t="s">
        <v>418</v>
      </c>
      <c r="D1083" t="s">
        <v>419</v>
      </c>
      <c r="E1083" s="24">
        <v>1.4</v>
      </c>
      <c r="F1083" t="s">
        <v>420</v>
      </c>
      <c r="G1083" t="s">
        <v>421</v>
      </c>
      <c r="H1083" s="25"/>
      <c r="I1083" t="s">
        <v>422</v>
      </c>
      <c r="J1083" s="26">
        <f>ROUND(E1083/I1080* H1083,5)</f>
        <v>0</v>
      </c>
      <c r="K1083" s="27"/>
    </row>
    <row r="1084" spans="1:27" x14ac:dyDescent="0.25">
      <c r="D1084" s="28" t="s">
        <v>423</v>
      </c>
      <c r="E1084" s="27"/>
      <c r="H1084" s="27"/>
      <c r="K1084" s="25">
        <f>SUM(J1082:J1083)</f>
        <v>0</v>
      </c>
    </row>
    <row r="1085" spans="1:27" x14ac:dyDescent="0.25">
      <c r="B1085" s="16" t="s">
        <v>424</v>
      </c>
      <c r="E1085" s="27"/>
      <c r="H1085" s="27"/>
      <c r="K1085" s="27"/>
    </row>
    <row r="1086" spans="1:27" x14ac:dyDescent="0.25">
      <c r="B1086" t="s">
        <v>713</v>
      </c>
      <c r="C1086" t="s">
        <v>418</v>
      </c>
      <c r="D1086" t="s">
        <v>714</v>
      </c>
      <c r="E1086" s="24">
        <v>0.7</v>
      </c>
      <c r="F1086" t="s">
        <v>420</v>
      </c>
      <c r="G1086" t="s">
        <v>421</v>
      </c>
      <c r="H1086" s="25"/>
      <c r="I1086" t="s">
        <v>422</v>
      </c>
      <c r="J1086" s="26">
        <f>ROUND(E1086/I1080* H1086,5)</f>
        <v>0</v>
      </c>
      <c r="K1086" s="27"/>
    </row>
    <row r="1087" spans="1:27" x14ac:dyDescent="0.25">
      <c r="D1087" s="28" t="s">
        <v>427</v>
      </c>
      <c r="E1087" s="27"/>
      <c r="H1087" s="27"/>
      <c r="K1087" s="25">
        <f>SUM(J1086:J1086)</f>
        <v>0</v>
      </c>
    </row>
    <row r="1088" spans="1:27" x14ac:dyDescent="0.25">
      <c r="E1088" s="27"/>
      <c r="H1088" s="27"/>
      <c r="K1088" s="27"/>
    </row>
    <row r="1089" spans="1:27" x14ac:dyDescent="0.25">
      <c r="D1089" s="28" t="s">
        <v>438</v>
      </c>
      <c r="E1089" s="27"/>
      <c r="H1089" s="27">
        <v>1.5</v>
      </c>
      <c r="I1089" t="s">
        <v>439</v>
      </c>
      <c r="J1089">
        <f>ROUND(H1089/100*K1084,5)</f>
        <v>0</v>
      </c>
      <c r="K1089" s="27"/>
    </row>
    <row r="1090" spans="1:27" x14ac:dyDescent="0.25">
      <c r="D1090" s="28" t="s">
        <v>437</v>
      </c>
      <c r="E1090" s="27"/>
      <c r="H1090" s="27"/>
      <c r="K1090" s="29">
        <f>SUM(J1081:J1089)</f>
        <v>0</v>
      </c>
    </row>
    <row r="1091" spans="1:27" x14ac:dyDescent="0.25">
      <c r="D1091" s="28" t="s">
        <v>486</v>
      </c>
      <c r="E1091" s="27"/>
      <c r="H1091" s="27">
        <v>3</v>
      </c>
      <c r="I1091" t="s">
        <v>439</v>
      </c>
      <c r="K1091" s="25">
        <f>ROUND(H1091/100*K1090,5)</f>
        <v>0</v>
      </c>
    </row>
    <row r="1092" spans="1:27" x14ac:dyDescent="0.25">
      <c r="D1092" s="28" t="s">
        <v>440</v>
      </c>
      <c r="E1092" s="27"/>
      <c r="H1092" s="27"/>
      <c r="K1092" s="29">
        <f>SUM(K1090:K1091)</f>
        <v>0</v>
      </c>
    </row>
    <row r="1094" spans="1:27" ht="45" customHeight="1" x14ac:dyDescent="0.25">
      <c r="A1094" s="20" t="s">
        <v>786</v>
      </c>
      <c r="B1094" s="20" t="s">
        <v>98</v>
      </c>
      <c r="C1094" s="21" t="s">
        <v>17</v>
      </c>
      <c r="D1094" s="47" t="s">
        <v>99</v>
      </c>
      <c r="E1094" s="48"/>
      <c r="F1094" s="48"/>
      <c r="G1094" s="21"/>
      <c r="H1094" s="22" t="s">
        <v>415</v>
      </c>
      <c r="I1094" s="49">
        <v>1</v>
      </c>
      <c r="J1094" s="50"/>
      <c r="K1094" s="23">
        <f>ROUND(K1109,2)</f>
        <v>0</v>
      </c>
      <c r="L1094" s="21"/>
      <c r="M1094" s="21"/>
      <c r="N1094" s="21"/>
      <c r="O1094" s="21"/>
      <c r="P1094" s="21"/>
      <c r="Q1094" s="21"/>
      <c r="R1094" s="21"/>
      <c r="S1094" s="21"/>
      <c r="T1094" s="21"/>
      <c r="U1094" s="21"/>
      <c r="V1094" s="21"/>
      <c r="W1094" s="21"/>
      <c r="X1094" s="21"/>
      <c r="Y1094" s="21"/>
      <c r="Z1094" s="21"/>
      <c r="AA1094" s="21"/>
    </row>
    <row r="1095" spans="1:27" x14ac:dyDescent="0.25">
      <c r="B1095" s="16" t="s">
        <v>416</v>
      </c>
    </row>
    <row r="1096" spans="1:27" x14ac:dyDescent="0.25">
      <c r="B1096" t="s">
        <v>459</v>
      </c>
      <c r="C1096" t="s">
        <v>418</v>
      </c>
      <c r="D1096" t="s">
        <v>460</v>
      </c>
      <c r="E1096" s="24">
        <v>0.48</v>
      </c>
      <c r="F1096" t="s">
        <v>420</v>
      </c>
      <c r="G1096" t="s">
        <v>421</v>
      </c>
      <c r="H1096" s="25"/>
      <c r="I1096" t="s">
        <v>422</v>
      </c>
      <c r="J1096" s="26">
        <f>ROUND(E1096/I1094* H1096,5)</f>
        <v>0</v>
      </c>
      <c r="K1096" s="27"/>
    </row>
    <row r="1097" spans="1:27" x14ac:dyDescent="0.25">
      <c r="B1097" t="s">
        <v>511</v>
      </c>
      <c r="C1097" t="s">
        <v>418</v>
      </c>
      <c r="D1097" t="s">
        <v>512</v>
      </c>
      <c r="E1097" s="24">
        <v>0.12</v>
      </c>
      <c r="F1097" t="s">
        <v>420</v>
      </c>
      <c r="G1097" t="s">
        <v>421</v>
      </c>
      <c r="H1097" s="25"/>
      <c r="I1097" t="s">
        <v>422</v>
      </c>
      <c r="J1097" s="26">
        <f>ROUND(E1097/I1094* H1097,5)</f>
        <v>0</v>
      </c>
      <c r="K1097" s="27"/>
    </row>
    <row r="1098" spans="1:27" x14ac:dyDescent="0.25">
      <c r="D1098" s="28" t="s">
        <v>423</v>
      </c>
      <c r="E1098" s="27"/>
      <c r="H1098" s="27"/>
      <c r="K1098" s="25">
        <f>SUM(J1096:J1097)</f>
        <v>0</v>
      </c>
    </row>
    <row r="1099" spans="1:27" x14ac:dyDescent="0.25">
      <c r="B1099" s="16" t="s">
        <v>424</v>
      </c>
      <c r="E1099" s="27"/>
      <c r="H1099" s="27"/>
      <c r="K1099" s="27"/>
    </row>
    <row r="1100" spans="1:27" x14ac:dyDescent="0.25">
      <c r="B1100" t="s">
        <v>533</v>
      </c>
      <c r="C1100" t="s">
        <v>418</v>
      </c>
      <c r="D1100" t="s">
        <v>534</v>
      </c>
      <c r="E1100" s="24">
        <v>0.1</v>
      </c>
      <c r="F1100" t="s">
        <v>420</v>
      </c>
      <c r="G1100" t="s">
        <v>421</v>
      </c>
      <c r="H1100" s="25"/>
      <c r="I1100" t="s">
        <v>422</v>
      </c>
      <c r="J1100" s="26">
        <f>ROUND(E1100/I1094* H1100,5)</f>
        <v>0</v>
      </c>
      <c r="K1100" s="27"/>
    </row>
    <row r="1101" spans="1:27" x14ac:dyDescent="0.25">
      <c r="D1101" s="28" t="s">
        <v>427</v>
      </c>
      <c r="E1101" s="27"/>
      <c r="H1101" s="27"/>
      <c r="K1101" s="25">
        <f>SUM(J1100:J1100)</f>
        <v>0</v>
      </c>
    </row>
    <row r="1102" spans="1:27" x14ac:dyDescent="0.25">
      <c r="B1102" s="16" t="s">
        <v>428</v>
      </c>
      <c r="E1102" s="27"/>
      <c r="H1102" s="27"/>
      <c r="K1102" s="27"/>
    </row>
    <row r="1103" spans="1:27" x14ac:dyDescent="0.25">
      <c r="B1103" t="s">
        <v>741</v>
      </c>
      <c r="C1103" t="s">
        <v>17</v>
      </c>
      <c r="D1103" t="s">
        <v>742</v>
      </c>
      <c r="E1103" s="24">
        <v>1.1000000000000001</v>
      </c>
      <c r="G1103" t="s">
        <v>421</v>
      </c>
      <c r="H1103" s="25"/>
      <c r="I1103" t="s">
        <v>422</v>
      </c>
      <c r="J1103" s="26">
        <f>ROUND(E1103* H1103,5)</f>
        <v>0</v>
      </c>
      <c r="K1103" s="27"/>
    </row>
    <row r="1104" spans="1:27" x14ac:dyDescent="0.25">
      <c r="D1104" s="28" t="s">
        <v>436</v>
      </c>
      <c r="E1104" s="27"/>
      <c r="H1104" s="27"/>
      <c r="K1104" s="25">
        <f>SUM(J1103:J1103)</f>
        <v>0</v>
      </c>
    </row>
    <row r="1105" spans="1:27" x14ac:dyDescent="0.25">
      <c r="E1105" s="27"/>
      <c r="H1105" s="27"/>
      <c r="K1105" s="27"/>
    </row>
    <row r="1106" spans="1:27" x14ac:dyDescent="0.25">
      <c r="D1106" s="28" t="s">
        <v>438</v>
      </c>
      <c r="E1106" s="27"/>
      <c r="H1106" s="27">
        <v>1.5</v>
      </c>
      <c r="I1106" t="s">
        <v>439</v>
      </c>
      <c r="J1106">
        <f>ROUND(H1106/100*K1098,5)</f>
        <v>0</v>
      </c>
      <c r="K1106" s="27"/>
    </row>
    <row r="1107" spans="1:27" x14ac:dyDescent="0.25">
      <c r="D1107" s="28" t="s">
        <v>437</v>
      </c>
      <c r="E1107" s="27"/>
      <c r="H1107" s="27"/>
      <c r="K1107" s="29">
        <f>SUM(J1095:J1106)</f>
        <v>0</v>
      </c>
    </row>
    <row r="1108" spans="1:27" x14ac:dyDescent="0.25">
      <c r="D1108" s="28" t="s">
        <v>486</v>
      </c>
      <c r="E1108" s="27"/>
      <c r="H1108" s="27">
        <v>3</v>
      </c>
      <c r="I1108" t="s">
        <v>439</v>
      </c>
      <c r="K1108" s="25">
        <f>ROUND(H1108/100*K1107,5)</f>
        <v>0</v>
      </c>
    </row>
    <row r="1109" spans="1:27" x14ac:dyDescent="0.25">
      <c r="D1109" s="28" t="s">
        <v>440</v>
      </c>
      <c r="E1109" s="27"/>
      <c r="H1109" s="27"/>
      <c r="K1109" s="29">
        <f>SUM(K1107:K1108)</f>
        <v>0</v>
      </c>
    </row>
    <row r="1111" spans="1:27" ht="45" customHeight="1" x14ac:dyDescent="0.25">
      <c r="A1111" s="20" t="s">
        <v>787</v>
      </c>
      <c r="B1111" s="20" t="s">
        <v>100</v>
      </c>
      <c r="C1111" s="21" t="s">
        <v>94</v>
      </c>
      <c r="D1111" s="47" t="s">
        <v>101</v>
      </c>
      <c r="E1111" s="48"/>
      <c r="F1111" s="48"/>
      <c r="G1111" s="21"/>
      <c r="H1111" s="22" t="s">
        <v>415</v>
      </c>
      <c r="I1111" s="49">
        <v>1</v>
      </c>
      <c r="J1111" s="50"/>
      <c r="K1111" s="23">
        <f>ROUND(K1126,2)</f>
        <v>0</v>
      </c>
      <c r="L1111" s="21"/>
      <c r="M1111" s="21"/>
      <c r="N1111" s="21"/>
      <c r="O1111" s="21"/>
      <c r="P1111" s="21"/>
      <c r="Q1111" s="21"/>
      <c r="R1111" s="21"/>
      <c r="S1111" s="21"/>
      <c r="T1111" s="21"/>
      <c r="U1111" s="21"/>
      <c r="V1111" s="21"/>
      <c r="W1111" s="21"/>
      <c r="X1111" s="21"/>
      <c r="Y1111" s="21"/>
      <c r="Z1111" s="21"/>
      <c r="AA1111" s="21"/>
    </row>
    <row r="1112" spans="1:27" x14ac:dyDescent="0.25">
      <c r="B1112" s="16" t="s">
        <v>416</v>
      </c>
    </row>
    <row r="1113" spans="1:27" x14ac:dyDescent="0.25">
      <c r="B1113" t="s">
        <v>465</v>
      </c>
      <c r="C1113" t="s">
        <v>418</v>
      </c>
      <c r="D1113" t="s">
        <v>466</v>
      </c>
      <c r="E1113" s="24">
        <v>7.0000000000000001E-3</v>
      </c>
      <c r="F1113" t="s">
        <v>420</v>
      </c>
      <c r="G1113" t="s">
        <v>421</v>
      </c>
      <c r="H1113" s="25"/>
      <c r="I1113" t="s">
        <v>422</v>
      </c>
      <c r="J1113" s="26">
        <f>ROUND(E1113/I1111* H1113,5)</f>
        <v>0</v>
      </c>
      <c r="K1113" s="27"/>
    </row>
    <row r="1114" spans="1:27" x14ac:dyDescent="0.25">
      <c r="B1114" t="s">
        <v>467</v>
      </c>
      <c r="C1114" t="s">
        <v>418</v>
      </c>
      <c r="D1114" t="s">
        <v>468</v>
      </c>
      <c r="E1114" s="24">
        <v>6.0000000000000001E-3</v>
      </c>
      <c r="F1114" t="s">
        <v>420</v>
      </c>
      <c r="G1114" t="s">
        <v>421</v>
      </c>
      <c r="H1114" s="25"/>
      <c r="I1114" t="s">
        <v>422</v>
      </c>
      <c r="J1114" s="26">
        <f>ROUND(E1114/I1111* H1114,5)</f>
        <v>0</v>
      </c>
      <c r="K1114" s="27"/>
    </row>
    <row r="1115" spans="1:27" x14ac:dyDescent="0.25">
      <c r="D1115" s="28" t="s">
        <v>423</v>
      </c>
      <c r="E1115" s="27"/>
      <c r="H1115" s="27"/>
      <c r="K1115" s="25">
        <f>SUM(J1113:J1114)</f>
        <v>0</v>
      </c>
    </row>
    <row r="1116" spans="1:27" x14ac:dyDescent="0.25">
      <c r="B1116" s="16" t="s">
        <v>428</v>
      </c>
      <c r="E1116" s="27"/>
      <c r="H1116" s="27"/>
      <c r="K1116" s="27"/>
    </row>
    <row r="1117" spans="1:27" x14ac:dyDescent="0.25">
      <c r="B1117" t="s">
        <v>471</v>
      </c>
      <c r="C1117" t="s">
        <v>94</v>
      </c>
      <c r="D1117" t="s">
        <v>472</v>
      </c>
      <c r="E1117" s="24">
        <v>6.1000000000000004E-3</v>
      </c>
      <c r="G1117" t="s">
        <v>421</v>
      </c>
      <c r="H1117" s="25"/>
      <c r="I1117" t="s">
        <v>422</v>
      </c>
      <c r="J1117" s="26">
        <f>ROUND(E1117* H1117,5)</f>
        <v>0</v>
      </c>
      <c r="K1117" s="27"/>
    </row>
    <row r="1118" spans="1:27" x14ac:dyDescent="0.25">
      <c r="D1118" s="28" t="s">
        <v>436</v>
      </c>
      <c r="E1118" s="27"/>
      <c r="H1118" s="27"/>
      <c r="K1118" s="25">
        <f>SUM(J1117:J1117)</f>
        <v>0</v>
      </c>
    </row>
    <row r="1119" spans="1:27" x14ac:dyDescent="0.25">
      <c r="B1119" s="16" t="s">
        <v>412</v>
      </c>
      <c r="E1119" s="27"/>
      <c r="H1119" s="27"/>
      <c r="K1119" s="27"/>
    </row>
    <row r="1120" spans="1:27" x14ac:dyDescent="0.25">
      <c r="B1120" t="s">
        <v>463</v>
      </c>
      <c r="C1120" t="s">
        <v>94</v>
      </c>
      <c r="D1120" t="s">
        <v>464</v>
      </c>
      <c r="E1120" s="24">
        <v>1</v>
      </c>
      <c r="G1120" t="s">
        <v>421</v>
      </c>
      <c r="H1120" s="25"/>
      <c r="I1120" t="s">
        <v>422</v>
      </c>
      <c r="J1120" s="26">
        <f>ROUND(E1120* H1120,5)</f>
        <v>0</v>
      </c>
      <c r="K1120" s="27"/>
    </row>
    <row r="1121" spans="1:27" x14ac:dyDescent="0.25">
      <c r="D1121" s="28" t="s">
        <v>581</v>
      </c>
      <c r="E1121" s="27"/>
      <c r="H1121" s="27"/>
      <c r="K1121" s="25">
        <f>SUM(J1120:J1120)</f>
        <v>0</v>
      </c>
    </row>
    <row r="1122" spans="1:27" x14ac:dyDescent="0.25">
      <c r="E1122" s="27"/>
      <c r="H1122" s="27"/>
      <c r="K1122" s="27"/>
    </row>
    <row r="1123" spans="1:27" x14ac:dyDescent="0.25">
      <c r="D1123" s="28" t="s">
        <v>438</v>
      </c>
      <c r="E1123" s="27"/>
      <c r="H1123" s="27">
        <v>1.5</v>
      </c>
      <c r="I1123" t="s">
        <v>439</v>
      </c>
      <c r="J1123">
        <f>ROUND(H1123/100*K1115,5)</f>
        <v>0</v>
      </c>
      <c r="K1123" s="27"/>
    </row>
    <row r="1124" spans="1:27" x14ac:dyDescent="0.25">
      <c r="D1124" s="28" t="s">
        <v>437</v>
      </c>
      <c r="E1124" s="27"/>
      <c r="H1124" s="27"/>
      <c r="K1124" s="29">
        <f>SUM(J1112:J1123)</f>
        <v>0</v>
      </c>
    </row>
    <row r="1125" spans="1:27" x14ac:dyDescent="0.25">
      <c r="D1125" s="28" t="s">
        <v>486</v>
      </c>
      <c r="E1125" s="27"/>
      <c r="H1125" s="27">
        <v>3</v>
      </c>
      <c r="I1125" t="s">
        <v>439</v>
      </c>
      <c r="K1125" s="25">
        <f>ROUND(H1125/100*K1124,5)</f>
        <v>0</v>
      </c>
    </row>
    <row r="1126" spans="1:27" x14ac:dyDescent="0.25">
      <c r="D1126" s="28" t="s">
        <v>440</v>
      </c>
      <c r="E1126" s="27"/>
      <c r="H1126" s="27"/>
      <c r="K1126" s="29">
        <f>SUM(K1124:K1125)</f>
        <v>0</v>
      </c>
    </row>
    <row r="1128" spans="1:27" ht="45" customHeight="1" x14ac:dyDescent="0.25">
      <c r="A1128" s="20" t="s">
        <v>788</v>
      </c>
      <c r="B1128" s="20" t="s">
        <v>89</v>
      </c>
      <c r="C1128" s="21" t="s">
        <v>42</v>
      </c>
      <c r="D1128" s="47" t="s">
        <v>90</v>
      </c>
      <c r="E1128" s="48"/>
      <c r="F1128" s="48"/>
      <c r="G1128" s="21"/>
      <c r="H1128" s="22" t="s">
        <v>415</v>
      </c>
      <c r="I1128" s="49">
        <v>1</v>
      </c>
      <c r="J1128" s="50"/>
      <c r="K1128" s="23">
        <f>ROUND(K1140,2)</f>
        <v>0</v>
      </c>
      <c r="L1128" s="21"/>
      <c r="M1128" s="21"/>
      <c r="N1128" s="21"/>
      <c r="O1128" s="21"/>
      <c r="P1128" s="21"/>
      <c r="Q1128" s="21"/>
      <c r="R1128" s="21"/>
      <c r="S1128" s="21"/>
      <c r="T1128" s="21"/>
      <c r="U1128" s="21"/>
      <c r="V1128" s="21"/>
      <c r="W1128" s="21"/>
      <c r="X1128" s="21"/>
      <c r="Y1128" s="21"/>
      <c r="Z1128" s="21"/>
      <c r="AA1128" s="21"/>
    </row>
    <row r="1129" spans="1:27" x14ac:dyDescent="0.25">
      <c r="B1129" s="16" t="s">
        <v>416</v>
      </c>
    </row>
    <row r="1130" spans="1:27" x14ac:dyDescent="0.25">
      <c r="B1130" t="s">
        <v>511</v>
      </c>
      <c r="C1130" t="s">
        <v>418</v>
      </c>
      <c r="D1130" t="s">
        <v>512</v>
      </c>
      <c r="E1130" s="24">
        <v>7.4999999999999997E-2</v>
      </c>
      <c r="F1130" t="s">
        <v>420</v>
      </c>
      <c r="G1130" t="s">
        <v>421</v>
      </c>
      <c r="H1130" s="25"/>
      <c r="I1130" t="s">
        <v>422</v>
      </c>
      <c r="J1130" s="26">
        <f>ROUND(E1130/I1128* H1130,5)</f>
        <v>0</v>
      </c>
      <c r="K1130" s="27"/>
    </row>
    <row r="1131" spans="1:27" x14ac:dyDescent="0.25">
      <c r="B1131" t="s">
        <v>459</v>
      </c>
      <c r="C1131" t="s">
        <v>418</v>
      </c>
      <c r="D1131" t="s">
        <v>460</v>
      </c>
      <c r="E1131" s="24">
        <v>0.15</v>
      </c>
      <c r="F1131" t="s">
        <v>420</v>
      </c>
      <c r="G1131" t="s">
        <v>421</v>
      </c>
      <c r="H1131" s="25"/>
      <c r="I1131" t="s">
        <v>422</v>
      </c>
      <c r="J1131" s="26">
        <f>ROUND(E1131/I1128* H1131,5)</f>
        <v>0</v>
      </c>
      <c r="K1131" s="27"/>
    </row>
    <row r="1132" spans="1:27" x14ac:dyDescent="0.25">
      <c r="D1132" s="28" t="s">
        <v>423</v>
      </c>
      <c r="E1132" s="27"/>
      <c r="H1132" s="27"/>
      <c r="K1132" s="25">
        <f>SUM(J1130:J1131)</f>
        <v>0</v>
      </c>
    </row>
    <row r="1133" spans="1:27" x14ac:dyDescent="0.25">
      <c r="B1133" s="16" t="s">
        <v>428</v>
      </c>
      <c r="E1133" s="27"/>
      <c r="H1133" s="27"/>
      <c r="K1133" s="27"/>
    </row>
    <row r="1134" spans="1:27" x14ac:dyDescent="0.25">
      <c r="B1134" t="s">
        <v>789</v>
      </c>
      <c r="C1134" t="s">
        <v>17</v>
      </c>
      <c r="D1134" t="s">
        <v>790</v>
      </c>
      <c r="E1134" s="24">
        <v>0.105</v>
      </c>
      <c r="G1134" t="s">
        <v>421</v>
      </c>
      <c r="H1134" s="25"/>
      <c r="I1134" t="s">
        <v>422</v>
      </c>
      <c r="J1134" s="26">
        <f>ROUND(E1134* H1134,5)</f>
        <v>0</v>
      </c>
      <c r="K1134" s="27"/>
    </row>
    <row r="1135" spans="1:27" x14ac:dyDescent="0.25">
      <c r="D1135" s="28" t="s">
        <v>436</v>
      </c>
      <c r="E1135" s="27"/>
      <c r="H1135" s="27"/>
      <c r="K1135" s="25">
        <f>SUM(J1134:J1134)</f>
        <v>0</v>
      </c>
    </row>
    <row r="1136" spans="1:27" x14ac:dyDescent="0.25">
      <c r="E1136" s="27"/>
      <c r="H1136" s="27"/>
      <c r="K1136" s="27"/>
    </row>
    <row r="1137" spans="1:27" x14ac:dyDescent="0.25">
      <c r="D1137" s="28" t="s">
        <v>438</v>
      </c>
      <c r="E1137" s="27"/>
      <c r="H1137" s="27">
        <v>1.5</v>
      </c>
      <c r="I1137" t="s">
        <v>439</v>
      </c>
      <c r="J1137">
        <f>ROUND(H1137/100*K1132,5)</f>
        <v>0</v>
      </c>
      <c r="K1137" s="27"/>
    </row>
    <row r="1138" spans="1:27" x14ac:dyDescent="0.25">
      <c r="D1138" s="28" t="s">
        <v>437</v>
      </c>
      <c r="E1138" s="27"/>
      <c r="H1138" s="27"/>
      <c r="K1138" s="29">
        <f>SUM(J1129:J1137)</f>
        <v>0</v>
      </c>
    </row>
    <row r="1139" spans="1:27" x14ac:dyDescent="0.25">
      <c r="D1139" s="28" t="s">
        <v>486</v>
      </c>
      <c r="E1139" s="27"/>
      <c r="H1139" s="27">
        <v>3</v>
      </c>
      <c r="I1139" t="s">
        <v>439</v>
      </c>
      <c r="K1139" s="25">
        <f>ROUND(H1139/100*K1138,5)</f>
        <v>0</v>
      </c>
    </row>
    <row r="1140" spans="1:27" x14ac:dyDescent="0.25">
      <c r="D1140" s="28" t="s">
        <v>440</v>
      </c>
      <c r="E1140" s="27"/>
      <c r="H1140" s="27"/>
      <c r="K1140" s="29">
        <f>SUM(K1138:K1139)</f>
        <v>0</v>
      </c>
    </row>
    <row r="1142" spans="1:27" ht="45" customHeight="1" x14ac:dyDescent="0.25">
      <c r="A1142" s="20" t="s">
        <v>791</v>
      </c>
      <c r="B1142" s="20" t="s">
        <v>249</v>
      </c>
      <c r="C1142" s="21" t="s">
        <v>94</v>
      </c>
      <c r="D1142" s="47" t="s">
        <v>250</v>
      </c>
      <c r="E1142" s="48"/>
      <c r="F1142" s="48"/>
      <c r="G1142" s="21"/>
      <c r="H1142" s="22" t="s">
        <v>415</v>
      </c>
      <c r="I1142" s="49">
        <v>1</v>
      </c>
      <c r="J1142" s="50"/>
      <c r="K1142" s="23">
        <f>ROUND(K1157,2)</f>
        <v>0</v>
      </c>
      <c r="L1142" s="21"/>
      <c r="M1142" s="21"/>
      <c r="N1142" s="21"/>
      <c r="O1142" s="21"/>
      <c r="P1142" s="21"/>
      <c r="Q1142" s="21"/>
      <c r="R1142" s="21"/>
      <c r="S1142" s="21"/>
      <c r="T1142" s="21"/>
      <c r="U1142" s="21"/>
      <c r="V1142" s="21"/>
      <c r="W1142" s="21"/>
      <c r="X1142" s="21"/>
      <c r="Y1142" s="21"/>
      <c r="Z1142" s="21"/>
      <c r="AA1142" s="21"/>
    </row>
    <row r="1143" spans="1:27" x14ac:dyDescent="0.25">
      <c r="B1143" s="16" t="s">
        <v>416</v>
      </c>
    </row>
    <row r="1144" spans="1:27" x14ac:dyDescent="0.25">
      <c r="B1144" t="s">
        <v>792</v>
      </c>
      <c r="C1144" t="s">
        <v>418</v>
      </c>
      <c r="D1144" t="s">
        <v>793</v>
      </c>
      <c r="E1144" s="24">
        <v>1.2E-2</v>
      </c>
      <c r="F1144" t="s">
        <v>420</v>
      </c>
      <c r="G1144" t="s">
        <v>421</v>
      </c>
      <c r="H1144" s="25"/>
      <c r="I1144" t="s">
        <v>422</v>
      </c>
      <c r="J1144" s="26">
        <f>ROUND(E1144/I1142* H1144,5)</f>
        <v>0</v>
      </c>
      <c r="K1144" s="27"/>
    </row>
    <row r="1145" spans="1:27" x14ac:dyDescent="0.25">
      <c r="B1145" t="s">
        <v>711</v>
      </c>
      <c r="C1145" t="s">
        <v>418</v>
      </c>
      <c r="D1145" t="s">
        <v>712</v>
      </c>
      <c r="E1145" s="24">
        <v>1.2E-2</v>
      </c>
      <c r="F1145" t="s">
        <v>420</v>
      </c>
      <c r="G1145" t="s">
        <v>421</v>
      </c>
      <c r="H1145" s="25"/>
      <c r="I1145" t="s">
        <v>422</v>
      </c>
      <c r="J1145" s="26">
        <f>ROUND(E1145/I1142* H1145,5)</f>
        <v>0</v>
      </c>
      <c r="K1145" s="27"/>
    </row>
    <row r="1146" spans="1:27" x14ac:dyDescent="0.25">
      <c r="D1146" s="28" t="s">
        <v>423</v>
      </c>
      <c r="E1146" s="27"/>
      <c r="H1146" s="27"/>
      <c r="K1146" s="25">
        <f>SUM(J1144:J1145)</f>
        <v>0</v>
      </c>
    </row>
    <row r="1147" spans="1:27" x14ac:dyDescent="0.25">
      <c r="B1147" s="16" t="s">
        <v>424</v>
      </c>
      <c r="E1147" s="27"/>
      <c r="H1147" s="27"/>
      <c r="K1147" s="27"/>
    </row>
    <row r="1148" spans="1:27" x14ac:dyDescent="0.25">
      <c r="B1148" t="s">
        <v>794</v>
      </c>
      <c r="C1148" t="s">
        <v>418</v>
      </c>
      <c r="D1148" t="s">
        <v>795</v>
      </c>
      <c r="E1148" s="24">
        <v>1.2E-2</v>
      </c>
      <c r="F1148" t="s">
        <v>420</v>
      </c>
      <c r="G1148" t="s">
        <v>421</v>
      </c>
      <c r="H1148" s="25"/>
      <c r="I1148" t="s">
        <v>422</v>
      </c>
      <c r="J1148" s="26">
        <f>ROUND(E1148/I1142* H1148,5)</f>
        <v>0</v>
      </c>
      <c r="K1148" s="27"/>
    </row>
    <row r="1149" spans="1:27" x14ac:dyDescent="0.25">
      <c r="D1149" s="28" t="s">
        <v>427</v>
      </c>
      <c r="E1149" s="27"/>
      <c r="H1149" s="27"/>
      <c r="K1149" s="25">
        <f>SUM(J1148:J1148)</f>
        <v>0</v>
      </c>
    </row>
    <row r="1150" spans="1:27" x14ac:dyDescent="0.25">
      <c r="B1150" s="16" t="s">
        <v>428</v>
      </c>
      <c r="E1150" s="27"/>
      <c r="H1150" s="27"/>
      <c r="K1150" s="27"/>
    </row>
    <row r="1151" spans="1:27" x14ac:dyDescent="0.25">
      <c r="B1151" t="s">
        <v>796</v>
      </c>
      <c r="C1151" t="s">
        <v>94</v>
      </c>
      <c r="D1151" t="s">
        <v>797</v>
      </c>
      <c r="E1151" s="24">
        <v>1</v>
      </c>
      <c r="G1151" t="s">
        <v>421</v>
      </c>
      <c r="H1151" s="25"/>
      <c r="I1151" t="s">
        <v>422</v>
      </c>
      <c r="J1151" s="26">
        <f>ROUND(E1151* H1151,5)</f>
        <v>0</v>
      </c>
      <c r="K1151" s="27"/>
    </row>
    <row r="1152" spans="1:27" x14ac:dyDescent="0.25">
      <c r="D1152" s="28" t="s">
        <v>436</v>
      </c>
      <c r="E1152" s="27"/>
      <c r="H1152" s="27"/>
      <c r="K1152" s="25">
        <f>SUM(J1151:J1151)</f>
        <v>0</v>
      </c>
    </row>
    <row r="1153" spans="1:27" x14ac:dyDescent="0.25">
      <c r="E1153" s="27"/>
      <c r="H1153" s="27"/>
      <c r="K1153" s="27"/>
    </row>
    <row r="1154" spans="1:27" x14ac:dyDescent="0.25">
      <c r="D1154" s="28" t="s">
        <v>438</v>
      </c>
      <c r="E1154" s="27"/>
      <c r="H1154" s="27">
        <v>2.5</v>
      </c>
      <c r="I1154" t="s">
        <v>439</v>
      </c>
      <c r="J1154">
        <f>ROUND(H1154/100*K1146,5)</f>
        <v>0</v>
      </c>
      <c r="K1154" s="27"/>
    </row>
    <row r="1155" spans="1:27" x14ac:dyDescent="0.25">
      <c r="D1155" s="28" t="s">
        <v>437</v>
      </c>
      <c r="E1155" s="27"/>
      <c r="H1155" s="27"/>
      <c r="K1155" s="29">
        <f>SUM(J1143:J1154)</f>
        <v>0</v>
      </c>
    </row>
    <row r="1156" spans="1:27" x14ac:dyDescent="0.25">
      <c r="D1156" s="28" t="s">
        <v>486</v>
      </c>
      <c r="E1156" s="27"/>
      <c r="H1156" s="27">
        <v>3</v>
      </c>
      <c r="I1156" t="s">
        <v>439</v>
      </c>
      <c r="K1156" s="25">
        <f>ROUND(H1156/100*K1155,5)</f>
        <v>0</v>
      </c>
    </row>
    <row r="1157" spans="1:27" x14ac:dyDescent="0.25">
      <c r="D1157" s="28" t="s">
        <v>440</v>
      </c>
      <c r="E1157" s="27"/>
      <c r="H1157" s="27"/>
      <c r="K1157" s="29">
        <f>SUM(K1155:K1156)</f>
        <v>0</v>
      </c>
    </row>
    <row r="1159" spans="1:27" ht="45" customHeight="1" x14ac:dyDescent="0.25">
      <c r="A1159" s="20" t="s">
        <v>798</v>
      </c>
      <c r="B1159" s="20" t="s">
        <v>177</v>
      </c>
      <c r="C1159" s="21" t="s">
        <v>94</v>
      </c>
      <c r="D1159" s="47" t="s">
        <v>178</v>
      </c>
      <c r="E1159" s="48"/>
      <c r="F1159" s="48"/>
      <c r="G1159" s="21"/>
      <c r="H1159" s="22" t="s">
        <v>415</v>
      </c>
      <c r="I1159" s="49">
        <v>1</v>
      </c>
      <c r="J1159" s="50"/>
      <c r="K1159" s="23">
        <f>ROUND(K1174,2)</f>
        <v>0</v>
      </c>
      <c r="L1159" s="21"/>
      <c r="M1159" s="21"/>
      <c r="N1159" s="21"/>
      <c r="O1159" s="21"/>
      <c r="P1159" s="21"/>
      <c r="Q1159" s="21"/>
      <c r="R1159" s="21"/>
      <c r="S1159" s="21"/>
      <c r="T1159" s="21"/>
      <c r="U1159" s="21"/>
      <c r="V1159" s="21"/>
      <c r="W1159" s="21"/>
      <c r="X1159" s="21"/>
      <c r="Y1159" s="21"/>
      <c r="Z1159" s="21"/>
      <c r="AA1159" s="21"/>
    </row>
    <row r="1160" spans="1:27" x14ac:dyDescent="0.25">
      <c r="B1160" s="16" t="s">
        <v>416</v>
      </c>
    </row>
    <row r="1161" spans="1:27" x14ac:dyDescent="0.25">
      <c r="B1161" t="s">
        <v>792</v>
      </c>
      <c r="C1161" t="s">
        <v>418</v>
      </c>
      <c r="D1161" t="s">
        <v>793</v>
      </c>
      <c r="E1161" s="24">
        <v>1.4999999999999999E-2</v>
      </c>
      <c r="F1161" t="s">
        <v>420</v>
      </c>
      <c r="G1161" t="s">
        <v>421</v>
      </c>
      <c r="H1161" s="25"/>
      <c r="I1161" t="s">
        <v>422</v>
      </c>
      <c r="J1161" s="26">
        <f>ROUND(E1161/I1159* H1161,5)</f>
        <v>0</v>
      </c>
      <c r="K1161" s="27"/>
    </row>
    <row r="1162" spans="1:27" x14ac:dyDescent="0.25">
      <c r="B1162" t="s">
        <v>711</v>
      </c>
      <c r="C1162" t="s">
        <v>418</v>
      </c>
      <c r="D1162" t="s">
        <v>712</v>
      </c>
      <c r="E1162" s="24">
        <v>1.4999999999999999E-2</v>
      </c>
      <c r="F1162" t="s">
        <v>420</v>
      </c>
      <c r="G1162" t="s">
        <v>421</v>
      </c>
      <c r="H1162" s="25"/>
      <c r="I1162" t="s">
        <v>422</v>
      </c>
      <c r="J1162" s="26">
        <f>ROUND(E1162/I1159* H1162,5)</f>
        <v>0</v>
      </c>
      <c r="K1162" s="27"/>
    </row>
    <row r="1163" spans="1:27" x14ac:dyDescent="0.25">
      <c r="D1163" s="28" t="s">
        <v>423</v>
      </c>
      <c r="E1163" s="27"/>
      <c r="H1163" s="27"/>
      <c r="K1163" s="25">
        <f>SUM(J1161:J1162)</f>
        <v>0</v>
      </c>
    </row>
    <row r="1164" spans="1:27" x14ac:dyDescent="0.25">
      <c r="B1164" s="16" t="s">
        <v>424</v>
      </c>
      <c r="E1164" s="27"/>
      <c r="H1164" s="27"/>
      <c r="K1164" s="27"/>
    </row>
    <row r="1165" spans="1:27" x14ac:dyDescent="0.25">
      <c r="B1165" t="s">
        <v>794</v>
      </c>
      <c r="C1165" t="s">
        <v>418</v>
      </c>
      <c r="D1165" t="s">
        <v>795</v>
      </c>
      <c r="E1165" s="24">
        <v>1.4999999999999999E-2</v>
      </c>
      <c r="F1165" t="s">
        <v>420</v>
      </c>
      <c r="G1165" t="s">
        <v>421</v>
      </c>
      <c r="H1165" s="25"/>
      <c r="I1165" t="s">
        <v>422</v>
      </c>
      <c r="J1165" s="26">
        <f>ROUND(E1165/I1159* H1165,5)</f>
        <v>0</v>
      </c>
      <c r="K1165" s="27"/>
    </row>
    <row r="1166" spans="1:27" x14ac:dyDescent="0.25">
      <c r="D1166" s="28" t="s">
        <v>427</v>
      </c>
      <c r="E1166" s="27"/>
      <c r="H1166" s="27"/>
      <c r="K1166" s="25">
        <f>SUM(J1165:J1165)</f>
        <v>0</v>
      </c>
    </row>
    <row r="1167" spans="1:27" x14ac:dyDescent="0.25">
      <c r="B1167" s="16" t="s">
        <v>428</v>
      </c>
      <c r="E1167" s="27"/>
      <c r="H1167" s="27"/>
      <c r="K1167" s="27"/>
    </row>
    <row r="1168" spans="1:27" x14ac:dyDescent="0.25">
      <c r="B1168" t="s">
        <v>799</v>
      </c>
      <c r="C1168" t="s">
        <v>94</v>
      </c>
      <c r="D1168" t="s">
        <v>800</v>
      </c>
      <c r="E1168" s="24">
        <v>1</v>
      </c>
      <c r="G1168" t="s">
        <v>421</v>
      </c>
      <c r="H1168" s="25"/>
      <c r="I1168" t="s">
        <v>422</v>
      </c>
      <c r="J1168" s="26">
        <f>ROUND(E1168* H1168,5)</f>
        <v>0</v>
      </c>
      <c r="K1168" s="27"/>
    </row>
    <row r="1169" spans="1:27" x14ac:dyDescent="0.25">
      <c r="D1169" s="28" t="s">
        <v>436</v>
      </c>
      <c r="E1169" s="27"/>
      <c r="H1169" s="27"/>
      <c r="K1169" s="25">
        <f>SUM(J1168:J1168)</f>
        <v>0</v>
      </c>
    </row>
    <row r="1170" spans="1:27" x14ac:dyDescent="0.25">
      <c r="E1170" s="27"/>
      <c r="H1170" s="27"/>
      <c r="K1170" s="27"/>
    </row>
    <row r="1171" spans="1:27" x14ac:dyDescent="0.25">
      <c r="D1171" s="28" t="s">
        <v>438</v>
      </c>
      <c r="E1171" s="27"/>
      <c r="H1171" s="27">
        <v>2.5</v>
      </c>
      <c r="I1171" t="s">
        <v>439</v>
      </c>
      <c r="J1171">
        <f>ROUND(H1171/100*K1163,5)</f>
        <v>0</v>
      </c>
      <c r="K1171" s="27"/>
    </row>
    <row r="1172" spans="1:27" x14ac:dyDescent="0.25">
      <c r="D1172" s="28" t="s">
        <v>437</v>
      </c>
      <c r="E1172" s="27"/>
      <c r="H1172" s="27"/>
      <c r="K1172" s="29">
        <f>SUM(J1160:J1171)</f>
        <v>0</v>
      </c>
    </row>
    <row r="1173" spans="1:27" x14ac:dyDescent="0.25">
      <c r="D1173" s="28" t="s">
        <v>486</v>
      </c>
      <c r="E1173" s="27"/>
      <c r="H1173" s="27">
        <v>3</v>
      </c>
      <c r="I1173" t="s">
        <v>439</v>
      </c>
      <c r="K1173" s="25">
        <f>ROUND(H1173/100*K1172,5)</f>
        <v>0</v>
      </c>
    </row>
    <row r="1174" spans="1:27" x14ac:dyDescent="0.25">
      <c r="D1174" s="28" t="s">
        <v>440</v>
      </c>
      <c r="E1174" s="27"/>
      <c r="H1174" s="27"/>
      <c r="K1174" s="29">
        <f>SUM(K1172:K1173)</f>
        <v>0</v>
      </c>
    </row>
    <row r="1176" spans="1:27" ht="45" customHeight="1" x14ac:dyDescent="0.25">
      <c r="A1176" s="20" t="s">
        <v>801</v>
      </c>
      <c r="B1176" s="20" t="s">
        <v>251</v>
      </c>
      <c r="C1176" s="21" t="s">
        <v>69</v>
      </c>
      <c r="D1176" s="47" t="s">
        <v>252</v>
      </c>
      <c r="E1176" s="48"/>
      <c r="F1176" s="48"/>
      <c r="G1176" s="21"/>
      <c r="H1176" s="22" t="s">
        <v>415</v>
      </c>
      <c r="I1176" s="49">
        <v>1</v>
      </c>
      <c r="J1176" s="50"/>
      <c r="K1176" s="23">
        <f>ROUND(K1190,2)</f>
        <v>0</v>
      </c>
      <c r="L1176" s="21"/>
      <c r="M1176" s="21"/>
      <c r="N1176" s="21"/>
      <c r="O1176" s="21"/>
      <c r="P1176" s="21"/>
      <c r="Q1176" s="21"/>
      <c r="R1176" s="21"/>
      <c r="S1176" s="21"/>
      <c r="T1176" s="21"/>
      <c r="U1176" s="21"/>
      <c r="V1176" s="21"/>
      <c r="W1176" s="21"/>
      <c r="X1176" s="21"/>
      <c r="Y1176" s="21"/>
      <c r="Z1176" s="21"/>
      <c r="AA1176" s="21"/>
    </row>
    <row r="1177" spans="1:27" x14ac:dyDescent="0.25">
      <c r="B1177" s="16" t="s">
        <v>416</v>
      </c>
    </row>
    <row r="1178" spans="1:27" x14ac:dyDescent="0.25">
      <c r="B1178" t="s">
        <v>459</v>
      </c>
      <c r="C1178" t="s">
        <v>418</v>
      </c>
      <c r="D1178" t="s">
        <v>460</v>
      </c>
      <c r="E1178" s="24">
        <v>0.05</v>
      </c>
      <c r="F1178" t="s">
        <v>420</v>
      </c>
      <c r="G1178" t="s">
        <v>421</v>
      </c>
      <c r="H1178" s="25"/>
      <c r="I1178" t="s">
        <v>422</v>
      </c>
      <c r="J1178" s="26">
        <f>ROUND(E1178/I1176* H1178,5)</f>
        <v>0</v>
      </c>
      <c r="K1178" s="27"/>
    </row>
    <row r="1179" spans="1:27" x14ac:dyDescent="0.25">
      <c r="B1179" t="s">
        <v>521</v>
      </c>
      <c r="C1179" t="s">
        <v>418</v>
      </c>
      <c r="D1179" t="s">
        <v>522</v>
      </c>
      <c r="E1179" s="24">
        <v>0.06</v>
      </c>
      <c r="F1179" t="s">
        <v>420</v>
      </c>
      <c r="G1179" t="s">
        <v>421</v>
      </c>
      <c r="H1179" s="25"/>
      <c r="I1179" t="s">
        <v>422</v>
      </c>
      <c r="J1179" s="26">
        <f>ROUND(E1179/I1176* H1179,5)</f>
        <v>0</v>
      </c>
      <c r="K1179" s="27"/>
    </row>
    <row r="1180" spans="1:27" x14ac:dyDescent="0.25">
      <c r="D1180" s="28" t="s">
        <v>423</v>
      </c>
      <c r="E1180" s="27"/>
      <c r="H1180" s="27"/>
      <c r="K1180" s="25">
        <f>SUM(J1178:J1179)</f>
        <v>0</v>
      </c>
    </row>
    <row r="1181" spans="1:27" x14ac:dyDescent="0.25">
      <c r="B1181" s="16" t="s">
        <v>428</v>
      </c>
      <c r="E1181" s="27"/>
      <c r="H1181" s="27"/>
      <c r="K1181" s="27"/>
    </row>
    <row r="1182" spans="1:27" x14ac:dyDescent="0.25">
      <c r="B1182" t="s">
        <v>802</v>
      </c>
      <c r="C1182" t="s">
        <v>803</v>
      </c>
      <c r="D1182" t="s">
        <v>804</v>
      </c>
      <c r="E1182" s="24">
        <v>8</v>
      </c>
      <c r="G1182" t="s">
        <v>421</v>
      </c>
      <c r="H1182" s="25"/>
      <c r="I1182" t="s">
        <v>422</v>
      </c>
      <c r="J1182" s="26">
        <f>ROUND(E1182* H1182,5)</f>
        <v>0</v>
      </c>
      <c r="K1182" s="27"/>
    </row>
    <row r="1183" spans="1:27" x14ac:dyDescent="0.25">
      <c r="B1183" t="s">
        <v>805</v>
      </c>
      <c r="C1183" t="s">
        <v>94</v>
      </c>
      <c r="D1183" t="s">
        <v>806</v>
      </c>
      <c r="E1183" s="24">
        <v>10.6</v>
      </c>
      <c r="G1183" t="s">
        <v>421</v>
      </c>
      <c r="H1183" s="25"/>
      <c r="I1183" t="s">
        <v>422</v>
      </c>
      <c r="J1183" s="26">
        <f>ROUND(E1183* H1183,5)</f>
        <v>0</v>
      </c>
      <c r="K1183" s="27"/>
    </row>
    <row r="1184" spans="1:27" x14ac:dyDescent="0.25">
      <c r="B1184" t="s">
        <v>807</v>
      </c>
      <c r="C1184" t="s">
        <v>24</v>
      </c>
      <c r="D1184" t="s">
        <v>808</v>
      </c>
      <c r="E1184" s="24">
        <v>2.6</v>
      </c>
      <c r="G1184" t="s">
        <v>421</v>
      </c>
      <c r="H1184" s="25"/>
      <c r="I1184" t="s">
        <v>422</v>
      </c>
      <c r="J1184" s="26">
        <f>ROUND(E1184* H1184,5)</f>
        <v>0</v>
      </c>
      <c r="K1184" s="27"/>
    </row>
    <row r="1185" spans="1:27" x14ac:dyDescent="0.25">
      <c r="D1185" s="28" t="s">
        <v>436</v>
      </c>
      <c r="E1185" s="27"/>
      <c r="H1185" s="27"/>
      <c r="K1185" s="25">
        <f>SUM(J1182:J1184)</f>
        <v>0</v>
      </c>
    </row>
    <row r="1186" spans="1:27" x14ac:dyDescent="0.25">
      <c r="E1186" s="27"/>
      <c r="H1186" s="27"/>
      <c r="K1186" s="27"/>
    </row>
    <row r="1187" spans="1:27" x14ac:dyDescent="0.25">
      <c r="D1187" s="28" t="s">
        <v>438</v>
      </c>
      <c r="E1187" s="27"/>
      <c r="H1187" s="27">
        <v>1.5</v>
      </c>
      <c r="I1187" t="s">
        <v>439</v>
      </c>
      <c r="J1187">
        <f>ROUND(H1187/100*K1180,5)</f>
        <v>0</v>
      </c>
      <c r="K1187" s="27"/>
    </row>
    <row r="1188" spans="1:27" x14ac:dyDescent="0.25">
      <c r="D1188" s="28" t="s">
        <v>437</v>
      </c>
      <c r="E1188" s="27"/>
      <c r="H1188" s="27"/>
      <c r="K1188" s="29">
        <f>SUM(J1177:J1187)</f>
        <v>0</v>
      </c>
    </row>
    <row r="1189" spans="1:27" x14ac:dyDescent="0.25">
      <c r="D1189" s="28" t="s">
        <v>486</v>
      </c>
      <c r="E1189" s="27"/>
      <c r="H1189" s="27">
        <v>3</v>
      </c>
      <c r="I1189" t="s">
        <v>439</v>
      </c>
      <c r="K1189" s="25">
        <f>ROUND(H1189/100*K1188,5)</f>
        <v>0</v>
      </c>
    </row>
    <row r="1190" spans="1:27" x14ac:dyDescent="0.25">
      <c r="D1190" s="28" t="s">
        <v>440</v>
      </c>
      <c r="E1190" s="27"/>
      <c r="H1190" s="27"/>
      <c r="K1190" s="29">
        <f>SUM(K1188:K1189)</f>
        <v>0</v>
      </c>
    </row>
    <row r="1192" spans="1:27" ht="45" customHeight="1" x14ac:dyDescent="0.25">
      <c r="A1192" s="20" t="s">
        <v>809</v>
      </c>
      <c r="B1192" s="20" t="s">
        <v>181</v>
      </c>
      <c r="C1192" s="21" t="s">
        <v>94</v>
      </c>
      <c r="D1192" s="47" t="s">
        <v>182</v>
      </c>
      <c r="E1192" s="48"/>
      <c r="F1192" s="48"/>
      <c r="G1192" s="21"/>
      <c r="H1192" s="22" t="s">
        <v>415</v>
      </c>
      <c r="I1192" s="49">
        <v>1</v>
      </c>
      <c r="J1192" s="50"/>
      <c r="K1192" s="23">
        <f>ROUND(K1207,2)</f>
        <v>0</v>
      </c>
      <c r="L1192" s="21"/>
      <c r="M1192" s="21"/>
      <c r="N1192" s="21"/>
      <c r="O1192" s="21"/>
      <c r="P1192" s="21"/>
      <c r="Q1192" s="21"/>
      <c r="R1192" s="21"/>
      <c r="S1192" s="21"/>
      <c r="T1192" s="21"/>
      <c r="U1192" s="21"/>
      <c r="V1192" s="21"/>
      <c r="W1192" s="21"/>
      <c r="X1192" s="21"/>
      <c r="Y1192" s="21"/>
      <c r="Z1192" s="21"/>
      <c r="AA1192" s="21"/>
    </row>
    <row r="1193" spans="1:27" x14ac:dyDescent="0.25">
      <c r="B1193" s="16" t="s">
        <v>416</v>
      </c>
    </row>
    <row r="1194" spans="1:27" x14ac:dyDescent="0.25">
      <c r="B1194" t="s">
        <v>711</v>
      </c>
      <c r="C1194" t="s">
        <v>418</v>
      </c>
      <c r="D1194" t="s">
        <v>712</v>
      </c>
      <c r="E1194" s="24">
        <v>1.4E-2</v>
      </c>
      <c r="F1194" t="s">
        <v>420</v>
      </c>
      <c r="G1194" t="s">
        <v>421</v>
      </c>
      <c r="H1194" s="25"/>
      <c r="I1194" t="s">
        <v>422</v>
      </c>
      <c r="J1194" s="26">
        <f>ROUND(E1194/I1192* H1194,5)</f>
        <v>0</v>
      </c>
      <c r="K1194" s="27"/>
    </row>
    <row r="1195" spans="1:27" x14ac:dyDescent="0.25">
      <c r="B1195" t="s">
        <v>792</v>
      </c>
      <c r="C1195" t="s">
        <v>418</v>
      </c>
      <c r="D1195" t="s">
        <v>793</v>
      </c>
      <c r="E1195" s="24">
        <v>8.0000000000000002E-3</v>
      </c>
      <c r="F1195" t="s">
        <v>420</v>
      </c>
      <c r="G1195" t="s">
        <v>421</v>
      </c>
      <c r="H1195" s="25"/>
      <c r="I1195" t="s">
        <v>422</v>
      </c>
      <c r="J1195" s="26">
        <f>ROUND(E1195/I1192* H1195,5)</f>
        <v>0</v>
      </c>
      <c r="K1195" s="27"/>
    </row>
    <row r="1196" spans="1:27" x14ac:dyDescent="0.25">
      <c r="D1196" s="28" t="s">
        <v>423</v>
      </c>
      <c r="E1196" s="27"/>
      <c r="H1196" s="27"/>
      <c r="K1196" s="25">
        <f>SUM(J1194:J1195)</f>
        <v>0</v>
      </c>
    </row>
    <row r="1197" spans="1:27" x14ac:dyDescent="0.25">
      <c r="B1197" s="16" t="s">
        <v>424</v>
      </c>
      <c r="E1197" s="27"/>
      <c r="H1197" s="27"/>
      <c r="K1197" s="27"/>
    </row>
    <row r="1198" spans="1:27" x14ac:dyDescent="0.25">
      <c r="B1198" t="s">
        <v>794</v>
      </c>
      <c r="C1198" t="s">
        <v>418</v>
      </c>
      <c r="D1198" t="s">
        <v>795</v>
      </c>
      <c r="E1198" s="24">
        <v>1.4E-2</v>
      </c>
      <c r="F1198" t="s">
        <v>420</v>
      </c>
      <c r="G1198" t="s">
        <v>421</v>
      </c>
      <c r="H1198" s="25"/>
      <c r="I1198" t="s">
        <v>422</v>
      </c>
      <c r="J1198" s="26">
        <f>ROUND(E1198/I1192* H1198,5)</f>
        <v>0</v>
      </c>
      <c r="K1198" s="27"/>
    </row>
    <row r="1199" spans="1:27" x14ac:dyDescent="0.25">
      <c r="D1199" s="28" t="s">
        <v>427</v>
      </c>
      <c r="E1199" s="27"/>
      <c r="H1199" s="27"/>
      <c r="K1199" s="25">
        <f>SUM(J1198:J1198)</f>
        <v>0</v>
      </c>
    </row>
    <row r="1200" spans="1:27" x14ac:dyDescent="0.25">
      <c r="B1200" s="16" t="s">
        <v>428</v>
      </c>
      <c r="E1200" s="27"/>
      <c r="H1200" s="27"/>
      <c r="K1200" s="27"/>
    </row>
    <row r="1201" spans="1:27" x14ac:dyDescent="0.25">
      <c r="B1201" t="s">
        <v>796</v>
      </c>
      <c r="C1201" t="s">
        <v>94</v>
      </c>
      <c r="D1201" t="s">
        <v>797</v>
      </c>
      <c r="E1201" s="24">
        <v>1</v>
      </c>
      <c r="G1201" t="s">
        <v>421</v>
      </c>
      <c r="H1201" s="25"/>
      <c r="I1201" t="s">
        <v>422</v>
      </c>
      <c r="J1201" s="26">
        <f>ROUND(E1201* H1201,5)</f>
        <v>0</v>
      </c>
      <c r="K1201" s="27"/>
    </row>
    <row r="1202" spans="1:27" x14ac:dyDescent="0.25">
      <c r="D1202" s="28" t="s">
        <v>436</v>
      </c>
      <c r="E1202" s="27"/>
      <c r="H1202" s="27"/>
      <c r="K1202" s="25">
        <f>SUM(J1201:J1201)</f>
        <v>0</v>
      </c>
    </row>
    <row r="1203" spans="1:27" x14ac:dyDescent="0.25">
      <c r="E1203" s="27"/>
      <c r="H1203" s="27"/>
      <c r="K1203" s="27"/>
    </row>
    <row r="1204" spans="1:27" x14ac:dyDescent="0.25">
      <c r="D1204" s="28" t="s">
        <v>438</v>
      </c>
      <c r="E1204" s="27"/>
      <c r="H1204" s="27">
        <v>2.5</v>
      </c>
      <c r="I1204" t="s">
        <v>439</v>
      </c>
      <c r="J1204">
        <f>ROUND(H1204/100*K1196,5)</f>
        <v>0</v>
      </c>
      <c r="K1204" s="27"/>
    </row>
    <row r="1205" spans="1:27" x14ac:dyDescent="0.25">
      <c r="D1205" s="28" t="s">
        <v>437</v>
      </c>
      <c r="E1205" s="27"/>
      <c r="H1205" s="27"/>
      <c r="K1205" s="29">
        <f>SUM(J1193:J1204)</f>
        <v>0</v>
      </c>
    </row>
    <row r="1206" spans="1:27" x14ac:dyDescent="0.25">
      <c r="D1206" s="28" t="s">
        <v>486</v>
      </c>
      <c r="E1206" s="27"/>
      <c r="H1206" s="27">
        <v>3</v>
      </c>
      <c r="I1206" t="s">
        <v>439</v>
      </c>
      <c r="K1206" s="25">
        <f>ROUND(H1206/100*K1205,5)</f>
        <v>0</v>
      </c>
    </row>
    <row r="1207" spans="1:27" x14ac:dyDescent="0.25">
      <c r="D1207" s="28" t="s">
        <v>440</v>
      </c>
      <c r="E1207" s="27"/>
      <c r="H1207" s="27"/>
      <c r="K1207" s="29">
        <f>SUM(K1205:K1206)</f>
        <v>0</v>
      </c>
    </row>
    <row r="1209" spans="1:27" ht="45" customHeight="1" x14ac:dyDescent="0.25">
      <c r="A1209" s="20" t="s">
        <v>810</v>
      </c>
      <c r="B1209" s="20" t="s">
        <v>216</v>
      </c>
      <c r="C1209" s="21" t="s">
        <v>17</v>
      </c>
      <c r="D1209" s="47" t="s">
        <v>217</v>
      </c>
      <c r="E1209" s="48"/>
      <c r="F1209" s="48"/>
      <c r="G1209" s="21"/>
      <c r="H1209" s="22" t="s">
        <v>415</v>
      </c>
      <c r="I1209" s="49">
        <v>1</v>
      </c>
      <c r="J1209" s="50"/>
      <c r="K1209" s="23">
        <f>ROUND(K1224,2)</f>
        <v>0</v>
      </c>
      <c r="L1209" s="21"/>
      <c r="M1209" s="21"/>
      <c r="N1209" s="21"/>
      <c r="O1209" s="21"/>
      <c r="P1209" s="21"/>
      <c r="Q1209" s="21"/>
      <c r="R1209" s="21"/>
      <c r="S1209" s="21"/>
      <c r="T1209" s="21"/>
      <c r="U1209" s="21"/>
      <c r="V1209" s="21"/>
      <c r="W1209" s="21"/>
      <c r="X1209" s="21"/>
      <c r="Y1209" s="21"/>
      <c r="Z1209" s="21"/>
      <c r="AA1209" s="21"/>
    </row>
    <row r="1210" spans="1:27" x14ac:dyDescent="0.25">
      <c r="B1210" s="16" t="s">
        <v>416</v>
      </c>
    </row>
    <row r="1211" spans="1:27" x14ac:dyDescent="0.25">
      <c r="B1211" t="s">
        <v>511</v>
      </c>
      <c r="C1211" t="s">
        <v>418</v>
      </c>
      <c r="D1211" t="s">
        <v>512</v>
      </c>
      <c r="E1211" s="24">
        <v>0.1</v>
      </c>
      <c r="F1211" t="s">
        <v>420</v>
      </c>
      <c r="G1211" t="s">
        <v>421</v>
      </c>
      <c r="H1211" s="25"/>
      <c r="I1211" t="s">
        <v>422</v>
      </c>
      <c r="J1211" s="26">
        <f>ROUND(E1211/I1209* H1211,5)</f>
        <v>0</v>
      </c>
      <c r="K1211" s="27"/>
    </row>
    <row r="1212" spans="1:27" x14ac:dyDescent="0.25">
      <c r="B1212" t="s">
        <v>459</v>
      </c>
      <c r="C1212" t="s">
        <v>418</v>
      </c>
      <c r="D1212" t="s">
        <v>460</v>
      </c>
      <c r="E1212" s="24">
        <v>0.4</v>
      </c>
      <c r="F1212" t="s">
        <v>420</v>
      </c>
      <c r="G1212" t="s">
        <v>421</v>
      </c>
      <c r="H1212" s="25"/>
      <c r="I1212" t="s">
        <v>422</v>
      </c>
      <c r="J1212" s="26">
        <f>ROUND(E1212/I1209* H1212,5)</f>
        <v>0</v>
      </c>
      <c r="K1212" s="27"/>
    </row>
    <row r="1213" spans="1:27" x14ac:dyDescent="0.25">
      <c r="D1213" s="28" t="s">
        <v>423</v>
      </c>
      <c r="E1213" s="27"/>
      <c r="H1213" s="27"/>
      <c r="K1213" s="25">
        <f>SUM(J1211:J1212)</f>
        <v>0</v>
      </c>
    </row>
    <row r="1214" spans="1:27" x14ac:dyDescent="0.25">
      <c r="B1214" s="16" t="s">
        <v>424</v>
      </c>
      <c r="E1214" s="27"/>
      <c r="H1214" s="27"/>
      <c r="K1214" s="27"/>
    </row>
    <row r="1215" spans="1:27" x14ac:dyDescent="0.25">
      <c r="B1215" t="s">
        <v>533</v>
      </c>
      <c r="C1215" t="s">
        <v>418</v>
      </c>
      <c r="D1215" t="s">
        <v>534</v>
      </c>
      <c r="E1215" s="24">
        <v>0.15</v>
      </c>
      <c r="F1215" t="s">
        <v>420</v>
      </c>
      <c r="G1215" t="s">
        <v>421</v>
      </c>
      <c r="H1215" s="25"/>
      <c r="I1215" t="s">
        <v>422</v>
      </c>
      <c r="J1215" s="26">
        <f>ROUND(E1215/I1209* H1215,5)</f>
        <v>0</v>
      </c>
      <c r="K1215" s="27"/>
    </row>
    <row r="1216" spans="1:27" x14ac:dyDescent="0.25">
      <c r="D1216" s="28" t="s">
        <v>427</v>
      </c>
      <c r="E1216" s="27"/>
      <c r="H1216" s="27"/>
      <c r="K1216" s="25">
        <f>SUM(J1215:J1215)</f>
        <v>0</v>
      </c>
    </row>
    <row r="1217" spans="1:27" x14ac:dyDescent="0.25">
      <c r="B1217" s="16" t="s">
        <v>428</v>
      </c>
      <c r="E1217" s="27"/>
      <c r="H1217" s="27"/>
      <c r="K1217" s="27"/>
    </row>
    <row r="1218" spans="1:27" x14ac:dyDescent="0.25">
      <c r="B1218" t="s">
        <v>741</v>
      </c>
      <c r="C1218" t="s">
        <v>17</v>
      </c>
      <c r="D1218" t="s">
        <v>742</v>
      </c>
      <c r="E1218" s="24">
        <v>1.05</v>
      </c>
      <c r="G1218" t="s">
        <v>421</v>
      </c>
      <c r="H1218" s="25"/>
      <c r="I1218" t="s">
        <v>422</v>
      </c>
      <c r="J1218" s="26">
        <f>ROUND(E1218* H1218,5)</f>
        <v>0</v>
      </c>
      <c r="K1218" s="27"/>
    </row>
    <row r="1219" spans="1:27" x14ac:dyDescent="0.25">
      <c r="D1219" s="28" t="s">
        <v>436</v>
      </c>
      <c r="E1219" s="27"/>
      <c r="H1219" s="27"/>
      <c r="K1219" s="25">
        <f>SUM(J1218:J1218)</f>
        <v>0</v>
      </c>
    </row>
    <row r="1220" spans="1:27" x14ac:dyDescent="0.25">
      <c r="E1220" s="27"/>
      <c r="H1220" s="27"/>
      <c r="K1220" s="27"/>
    </row>
    <row r="1221" spans="1:27" x14ac:dyDescent="0.25">
      <c r="D1221" s="28" t="s">
        <v>438</v>
      </c>
      <c r="E1221" s="27"/>
      <c r="H1221" s="27">
        <v>2.5</v>
      </c>
      <c r="I1221" t="s">
        <v>439</v>
      </c>
      <c r="J1221">
        <f>ROUND(H1221/100*K1213,5)</f>
        <v>0</v>
      </c>
      <c r="K1221" s="27"/>
    </row>
    <row r="1222" spans="1:27" x14ac:dyDescent="0.25">
      <c r="D1222" s="28" t="s">
        <v>437</v>
      </c>
      <c r="E1222" s="27"/>
      <c r="H1222" s="27"/>
      <c r="K1222" s="29">
        <f>SUM(J1210:J1221)</f>
        <v>0</v>
      </c>
    </row>
    <row r="1223" spans="1:27" x14ac:dyDescent="0.25">
      <c r="D1223" s="28" t="s">
        <v>486</v>
      </c>
      <c r="E1223" s="27"/>
      <c r="H1223" s="27">
        <v>3</v>
      </c>
      <c r="I1223" t="s">
        <v>439</v>
      </c>
      <c r="K1223" s="25">
        <f>ROUND(H1223/100*K1222,5)</f>
        <v>0</v>
      </c>
    </row>
    <row r="1224" spans="1:27" x14ac:dyDescent="0.25">
      <c r="D1224" s="28" t="s">
        <v>440</v>
      </c>
      <c r="E1224" s="27"/>
      <c r="H1224" s="27"/>
      <c r="K1224" s="29">
        <f>SUM(K1222:K1223)</f>
        <v>0</v>
      </c>
    </row>
    <row r="1226" spans="1:27" ht="45" customHeight="1" x14ac:dyDescent="0.25">
      <c r="A1226" s="20" t="s">
        <v>811</v>
      </c>
      <c r="B1226" s="20" t="s">
        <v>380</v>
      </c>
      <c r="C1226" s="21" t="s">
        <v>17</v>
      </c>
      <c r="D1226" s="47" t="s">
        <v>381</v>
      </c>
      <c r="E1226" s="48"/>
      <c r="F1226" s="48"/>
      <c r="G1226" s="21"/>
      <c r="H1226" s="22" t="s">
        <v>415</v>
      </c>
      <c r="I1226" s="49">
        <v>1</v>
      </c>
      <c r="J1226" s="50"/>
      <c r="K1226" s="23">
        <f>ROUND(K1241,2)</f>
        <v>0</v>
      </c>
      <c r="L1226" s="21"/>
      <c r="M1226" s="21"/>
      <c r="N1226" s="21"/>
      <c r="O1226" s="21"/>
      <c r="P1226" s="21"/>
      <c r="Q1226" s="21"/>
      <c r="R1226" s="21"/>
      <c r="S1226" s="21"/>
      <c r="T1226" s="21"/>
      <c r="U1226" s="21"/>
      <c r="V1226" s="21"/>
      <c r="W1226" s="21"/>
      <c r="X1226" s="21"/>
      <c r="Y1226" s="21"/>
      <c r="Z1226" s="21"/>
      <c r="AA1226" s="21"/>
    </row>
    <row r="1227" spans="1:27" x14ac:dyDescent="0.25">
      <c r="B1227" s="16" t="s">
        <v>416</v>
      </c>
    </row>
    <row r="1228" spans="1:27" x14ac:dyDescent="0.25">
      <c r="B1228" t="s">
        <v>459</v>
      </c>
      <c r="C1228" t="s">
        <v>418</v>
      </c>
      <c r="D1228" t="s">
        <v>460</v>
      </c>
      <c r="E1228" s="24">
        <v>0.4</v>
      </c>
      <c r="F1228" t="s">
        <v>420</v>
      </c>
      <c r="G1228" t="s">
        <v>421</v>
      </c>
      <c r="H1228" s="25"/>
      <c r="I1228" t="s">
        <v>422</v>
      </c>
      <c r="J1228" s="26">
        <f>ROUND(E1228/I1226* H1228,5)</f>
        <v>0</v>
      </c>
      <c r="K1228" s="27"/>
    </row>
    <row r="1229" spans="1:27" x14ac:dyDescent="0.25">
      <c r="B1229" t="s">
        <v>511</v>
      </c>
      <c r="C1229" t="s">
        <v>418</v>
      </c>
      <c r="D1229" t="s">
        <v>512</v>
      </c>
      <c r="E1229" s="24">
        <v>0.1</v>
      </c>
      <c r="F1229" t="s">
        <v>420</v>
      </c>
      <c r="G1229" t="s">
        <v>421</v>
      </c>
      <c r="H1229" s="25"/>
      <c r="I1229" t="s">
        <v>422</v>
      </c>
      <c r="J1229" s="26">
        <f>ROUND(E1229/I1226* H1229,5)</f>
        <v>0</v>
      </c>
      <c r="K1229" s="27"/>
    </row>
    <row r="1230" spans="1:27" x14ac:dyDescent="0.25">
      <c r="D1230" s="28" t="s">
        <v>423</v>
      </c>
      <c r="E1230" s="27"/>
      <c r="H1230" s="27"/>
      <c r="K1230" s="25">
        <f>SUM(J1228:J1229)</f>
        <v>0</v>
      </c>
    </row>
    <row r="1231" spans="1:27" x14ac:dyDescent="0.25">
      <c r="B1231" s="16" t="s">
        <v>424</v>
      </c>
      <c r="E1231" s="27"/>
      <c r="H1231" s="27"/>
      <c r="K1231" s="27"/>
    </row>
    <row r="1232" spans="1:27" x14ac:dyDescent="0.25">
      <c r="B1232" t="s">
        <v>533</v>
      </c>
      <c r="C1232" t="s">
        <v>418</v>
      </c>
      <c r="D1232" t="s">
        <v>534</v>
      </c>
      <c r="E1232" s="24">
        <v>0.15</v>
      </c>
      <c r="F1232" t="s">
        <v>420</v>
      </c>
      <c r="G1232" t="s">
        <v>421</v>
      </c>
      <c r="H1232" s="25"/>
      <c r="I1232" t="s">
        <v>422</v>
      </c>
      <c r="J1232" s="26">
        <f>ROUND(E1232/I1226* H1232,5)</f>
        <v>0</v>
      </c>
      <c r="K1232" s="27"/>
    </row>
    <row r="1233" spans="1:27" x14ac:dyDescent="0.25">
      <c r="D1233" s="28" t="s">
        <v>427</v>
      </c>
      <c r="E1233" s="27"/>
      <c r="H1233" s="27"/>
      <c r="K1233" s="25">
        <f>SUM(J1232:J1232)</f>
        <v>0</v>
      </c>
    </row>
    <row r="1234" spans="1:27" x14ac:dyDescent="0.25">
      <c r="B1234" s="16" t="s">
        <v>428</v>
      </c>
      <c r="E1234" s="27"/>
      <c r="H1234" s="27"/>
      <c r="K1234" s="27"/>
    </row>
    <row r="1235" spans="1:27" x14ac:dyDescent="0.25">
      <c r="B1235" t="s">
        <v>812</v>
      </c>
      <c r="C1235" t="s">
        <v>17</v>
      </c>
      <c r="D1235" t="s">
        <v>813</v>
      </c>
      <c r="E1235" s="24">
        <v>1.05</v>
      </c>
      <c r="G1235" t="s">
        <v>421</v>
      </c>
      <c r="H1235" s="25"/>
      <c r="I1235" t="s">
        <v>422</v>
      </c>
      <c r="J1235" s="26">
        <f>ROUND(E1235* H1235,5)</f>
        <v>0</v>
      </c>
      <c r="K1235" s="27"/>
    </row>
    <row r="1236" spans="1:27" x14ac:dyDescent="0.25">
      <c r="D1236" s="28" t="s">
        <v>436</v>
      </c>
      <c r="E1236" s="27"/>
      <c r="H1236" s="27"/>
      <c r="K1236" s="25">
        <f>SUM(J1235:J1235)</f>
        <v>0</v>
      </c>
    </row>
    <row r="1237" spans="1:27" x14ac:dyDescent="0.25">
      <c r="E1237" s="27"/>
      <c r="H1237" s="27"/>
      <c r="K1237" s="27"/>
    </row>
    <row r="1238" spans="1:27" x14ac:dyDescent="0.25">
      <c r="D1238" s="28" t="s">
        <v>438</v>
      </c>
      <c r="E1238" s="27"/>
      <c r="H1238" s="27">
        <v>2.5</v>
      </c>
      <c r="I1238" t="s">
        <v>439</v>
      </c>
      <c r="J1238">
        <f>ROUND(H1238/100*K1230,5)</f>
        <v>0</v>
      </c>
      <c r="K1238" s="27"/>
    </row>
    <row r="1239" spans="1:27" x14ac:dyDescent="0.25">
      <c r="D1239" s="28" t="s">
        <v>437</v>
      </c>
      <c r="E1239" s="27"/>
      <c r="H1239" s="27"/>
      <c r="K1239" s="29">
        <f>SUM(J1227:J1238)</f>
        <v>0</v>
      </c>
    </row>
    <row r="1240" spans="1:27" x14ac:dyDescent="0.25">
      <c r="D1240" s="28" t="s">
        <v>486</v>
      </c>
      <c r="E1240" s="27"/>
      <c r="H1240" s="27">
        <v>3</v>
      </c>
      <c r="I1240" t="s">
        <v>439</v>
      </c>
      <c r="K1240" s="25">
        <f>ROUND(H1240/100*K1239,5)</f>
        <v>0</v>
      </c>
    </row>
    <row r="1241" spans="1:27" x14ac:dyDescent="0.25">
      <c r="D1241" s="28" t="s">
        <v>440</v>
      </c>
      <c r="E1241" s="27"/>
      <c r="H1241" s="27"/>
      <c r="K1241" s="29">
        <f>SUM(K1239:K1240)</f>
        <v>0</v>
      </c>
    </row>
    <row r="1243" spans="1:27" ht="45" customHeight="1" x14ac:dyDescent="0.25">
      <c r="A1243" s="20" t="s">
        <v>814</v>
      </c>
      <c r="B1243" s="20" t="s">
        <v>233</v>
      </c>
      <c r="C1243" s="21" t="s">
        <v>231</v>
      </c>
      <c r="D1243" s="47" t="s">
        <v>234</v>
      </c>
      <c r="E1243" s="48"/>
      <c r="F1243" s="48"/>
      <c r="G1243" s="21"/>
      <c r="H1243" s="22" t="s">
        <v>415</v>
      </c>
      <c r="I1243" s="49">
        <v>1</v>
      </c>
      <c r="J1243" s="50"/>
      <c r="K1243" s="23"/>
      <c r="L1243" s="21"/>
      <c r="M1243" s="21"/>
      <c r="N1243" s="21"/>
      <c r="O1243" s="21"/>
      <c r="P1243" s="21"/>
      <c r="Q1243" s="21"/>
      <c r="R1243" s="21"/>
      <c r="S1243" s="21"/>
      <c r="T1243" s="21"/>
      <c r="U1243" s="21"/>
      <c r="V1243" s="21"/>
      <c r="W1243" s="21"/>
      <c r="X1243" s="21"/>
      <c r="Y1243" s="21"/>
      <c r="Z1243" s="21"/>
      <c r="AA1243" s="21"/>
    </row>
    <row r="1244" spans="1:27" ht="45" customHeight="1" x14ac:dyDescent="0.25">
      <c r="A1244" s="20" t="s">
        <v>815</v>
      </c>
      <c r="B1244" s="20" t="s">
        <v>371</v>
      </c>
      <c r="C1244" s="21" t="s">
        <v>17</v>
      </c>
      <c r="D1244" s="47" t="s">
        <v>372</v>
      </c>
      <c r="E1244" s="48"/>
      <c r="F1244" s="48"/>
      <c r="G1244" s="21"/>
      <c r="H1244" s="22" t="s">
        <v>415</v>
      </c>
      <c r="I1244" s="49">
        <v>1</v>
      </c>
      <c r="J1244" s="50"/>
      <c r="K1244" s="23">
        <f>ROUND(K1259,2)</f>
        <v>0</v>
      </c>
      <c r="L1244" s="21"/>
      <c r="M1244" s="21"/>
      <c r="N1244" s="21"/>
      <c r="O1244" s="21"/>
      <c r="P1244" s="21"/>
      <c r="Q1244" s="21"/>
      <c r="R1244" s="21"/>
      <c r="S1244" s="21"/>
      <c r="T1244" s="21"/>
      <c r="U1244" s="21"/>
      <c r="V1244" s="21"/>
      <c r="W1244" s="21"/>
      <c r="X1244" s="21"/>
      <c r="Y1244" s="21"/>
      <c r="Z1244" s="21"/>
      <c r="AA1244" s="21"/>
    </row>
    <row r="1245" spans="1:27" x14ac:dyDescent="0.25">
      <c r="B1245" s="16" t="s">
        <v>416</v>
      </c>
    </row>
    <row r="1246" spans="1:27" x14ac:dyDescent="0.25">
      <c r="B1246" t="s">
        <v>511</v>
      </c>
      <c r="C1246" t="s">
        <v>418</v>
      </c>
      <c r="D1246" t="s">
        <v>512</v>
      </c>
      <c r="E1246" s="24">
        <v>8.4000000000000005E-2</v>
      </c>
      <c r="F1246" t="s">
        <v>420</v>
      </c>
      <c r="G1246" t="s">
        <v>421</v>
      </c>
      <c r="H1246" s="25"/>
      <c r="I1246" t="s">
        <v>422</v>
      </c>
      <c r="J1246" s="26">
        <f>ROUND(E1246/I1244* H1246,5)</f>
        <v>0</v>
      </c>
      <c r="K1246" s="27"/>
    </row>
    <row r="1247" spans="1:27" x14ac:dyDescent="0.25">
      <c r="B1247" t="s">
        <v>459</v>
      </c>
      <c r="C1247" t="s">
        <v>418</v>
      </c>
      <c r="D1247" t="s">
        <v>460</v>
      </c>
      <c r="E1247" s="24">
        <v>0.33600000000000002</v>
      </c>
      <c r="F1247" t="s">
        <v>420</v>
      </c>
      <c r="G1247" t="s">
        <v>421</v>
      </c>
      <c r="H1247" s="25"/>
      <c r="I1247" t="s">
        <v>422</v>
      </c>
      <c r="J1247" s="26">
        <f>ROUND(E1247/I1244* H1247,5)</f>
        <v>0</v>
      </c>
      <c r="K1247" s="27"/>
    </row>
    <row r="1248" spans="1:27" x14ac:dyDescent="0.25">
      <c r="D1248" s="28" t="s">
        <v>423</v>
      </c>
      <c r="E1248" s="27"/>
      <c r="H1248" s="27"/>
      <c r="K1248" s="25">
        <f>SUM(J1246:J1247)</f>
        <v>0</v>
      </c>
    </row>
    <row r="1249" spans="1:27" x14ac:dyDescent="0.25">
      <c r="B1249" s="16" t="s">
        <v>424</v>
      </c>
      <c r="E1249" s="27"/>
      <c r="H1249" s="27"/>
      <c r="K1249" s="27"/>
    </row>
    <row r="1250" spans="1:27" x14ac:dyDescent="0.25">
      <c r="B1250" t="s">
        <v>533</v>
      </c>
      <c r="C1250" t="s">
        <v>418</v>
      </c>
      <c r="D1250" t="s">
        <v>534</v>
      </c>
      <c r="E1250" s="24">
        <v>0.14000000000000001</v>
      </c>
      <c r="F1250" t="s">
        <v>420</v>
      </c>
      <c r="G1250" t="s">
        <v>421</v>
      </c>
      <c r="H1250" s="25"/>
      <c r="I1250" t="s">
        <v>422</v>
      </c>
      <c r="J1250" s="26">
        <f>ROUND(E1250/I1244* H1250,5)</f>
        <v>0</v>
      </c>
      <c r="K1250" s="27"/>
    </row>
    <row r="1251" spans="1:27" x14ac:dyDescent="0.25">
      <c r="D1251" s="28" t="s">
        <v>427</v>
      </c>
      <c r="E1251" s="27"/>
      <c r="H1251" s="27"/>
      <c r="K1251" s="25">
        <f>SUM(J1250:J1250)</f>
        <v>0</v>
      </c>
    </row>
    <row r="1252" spans="1:27" x14ac:dyDescent="0.25">
      <c r="B1252" s="16" t="s">
        <v>428</v>
      </c>
      <c r="E1252" s="27"/>
      <c r="H1252" s="27"/>
      <c r="K1252" s="27"/>
    </row>
    <row r="1253" spans="1:27" x14ac:dyDescent="0.25">
      <c r="B1253" t="s">
        <v>816</v>
      </c>
      <c r="C1253" t="s">
        <v>17</v>
      </c>
      <c r="D1253" t="s">
        <v>817</v>
      </c>
      <c r="E1253" s="24">
        <v>1.05</v>
      </c>
      <c r="G1253" t="s">
        <v>421</v>
      </c>
      <c r="H1253" s="25"/>
      <c r="I1253" t="s">
        <v>422</v>
      </c>
      <c r="J1253" s="26">
        <f>ROUND(E1253* H1253,5)</f>
        <v>0</v>
      </c>
      <c r="K1253" s="27"/>
    </row>
    <row r="1254" spans="1:27" x14ac:dyDescent="0.25">
      <c r="D1254" s="28" t="s">
        <v>436</v>
      </c>
      <c r="E1254" s="27"/>
      <c r="H1254" s="27"/>
      <c r="K1254" s="25">
        <f>SUM(J1253:J1253)</f>
        <v>0</v>
      </c>
    </row>
    <row r="1255" spans="1:27" x14ac:dyDescent="0.25">
      <c r="E1255" s="27"/>
      <c r="H1255" s="27"/>
      <c r="K1255" s="27"/>
    </row>
    <row r="1256" spans="1:27" x14ac:dyDescent="0.25">
      <c r="D1256" s="28" t="s">
        <v>438</v>
      </c>
      <c r="E1256" s="27"/>
      <c r="H1256" s="27">
        <v>2.5</v>
      </c>
      <c r="I1256" t="s">
        <v>439</v>
      </c>
      <c r="J1256">
        <f>ROUND(H1256/100*K1248,5)</f>
        <v>0</v>
      </c>
      <c r="K1256" s="27"/>
    </row>
    <row r="1257" spans="1:27" x14ac:dyDescent="0.25">
      <c r="D1257" s="28" t="s">
        <v>437</v>
      </c>
      <c r="E1257" s="27"/>
      <c r="H1257" s="27"/>
      <c r="K1257" s="29">
        <f>SUM(J1245:J1256)</f>
        <v>0</v>
      </c>
    </row>
    <row r="1258" spans="1:27" x14ac:dyDescent="0.25">
      <c r="D1258" s="28" t="s">
        <v>486</v>
      </c>
      <c r="E1258" s="27"/>
      <c r="H1258" s="27">
        <v>3</v>
      </c>
      <c r="I1258" t="s">
        <v>439</v>
      </c>
      <c r="K1258" s="25">
        <f>ROUND(H1258/100*K1257,5)</f>
        <v>0</v>
      </c>
    </row>
    <row r="1259" spans="1:27" x14ac:dyDescent="0.25">
      <c r="D1259" s="28" t="s">
        <v>440</v>
      </c>
      <c r="E1259" s="27"/>
      <c r="H1259" s="27"/>
      <c r="K1259" s="29">
        <f>SUM(K1257:K1258)</f>
        <v>0</v>
      </c>
    </row>
    <row r="1261" spans="1:27" ht="45" customHeight="1" x14ac:dyDescent="0.25">
      <c r="A1261" s="20" t="s">
        <v>818</v>
      </c>
      <c r="B1261" s="20" t="s">
        <v>226</v>
      </c>
      <c r="C1261" s="21" t="s">
        <v>17</v>
      </c>
      <c r="D1261" s="47" t="s">
        <v>227</v>
      </c>
      <c r="E1261" s="48"/>
      <c r="F1261" s="48"/>
      <c r="G1261" s="21"/>
      <c r="H1261" s="22" t="s">
        <v>415</v>
      </c>
      <c r="I1261" s="49">
        <v>1</v>
      </c>
      <c r="J1261" s="50"/>
      <c r="K1261" s="23">
        <f>ROUND(K1276,2)</f>
        <v>0</v>
      </c>
      <c r="L1261" s="21"/>
      <c r="M1261" s="21"/>
      <c r="N1261" s="21"/>
      <c r="O1261" s="21"/>
      <c r="P1261" s="21"/>
      <c r="Q1261" s="21"/>
      <c r="R1261" s="21"/>
      <c r="S1261" s="21"/>
      <c r="T1261" s="21"/>
      <c r="U1261" s="21"/>
      <c r="V1261" s="21"/>
      <c r="W1261" s="21"/>
      <c r="X1261" s="21"/>
      <c r="Y1261" s="21"/>
      <c r="Z1261" s="21"/>
      <c r="AA1261" s="21"/>
    </row>
    <row r="1262" spans="1:27" x14ac:dyDescent="0.25">
      <c r="B1262" s="16" t="s">
        <v>416</v>
      </c>
    </row>
    <row r="1263" spans="1:27" x14ac:dyDescent="0.25">
      <c r="B1263" t="s">
        <v>511</v>
      </c>
      <c r="C1263" t="s">
        <v>418</v>
      </c>
      <c r="D1263" t="s">
        <v>512</v>
      </c>
      <c r="E1263" s="24">
        <v>8.4000000000000005E-2</v>
      </c>
      <c r="F1263" t="s">
        <v>420</v>
      </c>
      <c r="G1263" t="s">
        <v>421</v>
      </c>
      <c r="H1263" s="25"/>
      <c r="I1263" t="s">
        <v>422</v>
      </c>
      <c r="J1263" s="26">
        <f>ROUND(E1263/I1261* H1263,5)</f>
        <v>0</v>
      </c>
      <c r="K1263" s="27"/>
    </row>
    <row r="1264" spans="1:27" x14ac:dyDescent="0.25">
      <c r="B1264" t="s">
        <v>459</v>
      </c>
      <c r="C1264" t="s">
        <v>418</v>
      </c>
      <c r="D1264" t="s">
        <v>460</v>
      </c>
      <c r="E1264" s="24">
        <v>0.33600000000000002</v>
      </c>
      <c r="F1264" t="s">
        <v>420</v>
      </c>
      <c r="G1264" t="s">
        <v>421</v>
      </c>
      <c r="H1264" s="25"/>
      <c r="I1264" t="s">
        <v>422</v>
      </c>
      <c r="J1264" s="26">
        <f>ROUND(E1264/I1261* H1264,5)</f>
        <v>0</v>
      </c>
      <c r="K1264" s="27"/>
    </row>
    <row r="1265" spans="1:27" x14ac:dyDescent="0.25">
      <c r="D1265" s="28" t="s">
        <v>423</v>
      </c>
      <c r="E1265" s="27"/>
      <c r="H1265" s="27"/>
      <c r="K1265" s="25">
        <f>SUM(J1263:J1264)</f>
        <v>0</v>
      </c>
    </row>
    <row r="1266" spans="1:27" x14ac:dyDescent="0.25">
      <c r="B1266" s="16" t="s">
        <v>424</v>
      </c>
      <c r="E1266" s="27"/>
      <c r="H1266" s="27"/>
      <c r="K1266" s="27"/>
    </row>
    <row r="1267" spans="1:27" x14ac:dyDescent="0.25">
      <c r="B1267" t="s">
        <v>533</v>
      </c>
      <c r="C1267" t="s">
        <v>418</v>
      </c>
      <c r="D1267" t="s">
        <v>534</v>
      </c>
      <c r="E1267" s="24">
        <v>0.14000000000000001</v>
      </c>
      <c r="F1267" t="s">
        <v>420</v>
      </c>
      <c r="G1267" t="s">
        <v>421</v>
      </c>
      <c r="H1267" s="25"/>
      <c r="I1267" t="s">
        <v>422</v>
      </c>
      <c r="J1267" s="26">
        <f>ROUND(E1267/I1261* H1267,5)</f>
        <v>0</v>
      </c>
      <c r="K1267" s="27"/>
    </row>
    <row r="1268" spans="1:27" x14ac:dyDescent="0.25">
      <c r="D1268" s="28" t="s">
        <v>427</v>
      </c>
      <c r="E1268" s="27"/>
      <c r="H1268" s="27"/>
      <c r="K1268" s="25">
        <f>SUM(J1267:J1267)</f>
        <v>0</v>
      </c>
    </row>
    <row r="1269" spans="1:27" x14ac:dyDescent="0.25">
      <c r="B1269" s="16" t="s">
        <v>428</v>
      </c>
      <c r="E1269" s="27"/>
      <c r="H1269" s="27"/>
      <c r="K1269" s="27"/>
    </row>
    <row r="1270" spans="1:27" x14ac:dyDescent="0.25">
      <c r="B1270" t="s">
        <v>819</v>
      </c>
      <c r="C1270" t="s">
        <v>17</v>
      </c>
      <c r="D1270" t="s">
        <v>820</v>
      </c>
      <c r="E1270" s="24">
        <v>25</v>
      </c>
      <c r="G1270" t="s">
        <v>421</v>
      </c>
      <c r="H1270" s="25"/>
      <c r="I1270" t="s">
        <v>422</v>
      </c>
      <c r="J1270" s="26">
        <f>ROUND(E1270* H1270,5)</f>
        <v>0</v>
      </c>
      <c r="K1270" s="27"/>
    </row>
    <row r="1271" spans="1:27" x14ac:dyDescent="0.25">
      <c r="D1271" s="28" t="s">
        <v>436</v>
      </c>
      <c r="E1271" s="27"/>
      <c r="H1271" s="27"/>
      <c r="K1271" s="25">
        <f>SUM(J1270:J1270)</f>
        <v>0</v>
      </c>
    </row>
    <row r="1272" spans="1:27" x14ac:dyDescent="0.25">
      <c r="E1272" s="27"/>
      <c r="H1272" s="27"/>
      <c r="K1272" s="27"/>
    </row>
    <row r="1273" spans="1:27" x14ac:dyDescent="0.25">
      <c r="D1273" s="28" t="s">
        <v>438</v>
      </c>
      <c r="E1273" s="27"/>
      <c r="H1273" s="27">
        <v>2.5</v>
      </c>
      <c r="I1273" t="s">
        <v>439</v>
      </c>
      <c r="J1273">
        <f>ROUND(H1273/100*K1265,5)</f>
        <v>0</v>
      </c>
      <c r="K1273" s="27"/>
    </row>
    <row r="1274" spans="1:27" x14ac:dyDescent="0.25">
      <c r="D1274" s="28" t="s">
        <v>437</v>
      </c>
      <c r="E1274" s="27"/>
      <c r="H1274" s="27"/>
      <c r="K1274" s="29">
        <f>SUM(J1262:J1273)</f>
        <v>0</v>
      </c>
    </row>
    <row r="1275" spans="1:27" x14ac:dyDescent="0.25">
      <c r="D1275" s="28" t="s">
        <v>486</v>
      </c>
      <c r="E1275" s="27"/>
      <c r="H1275" s="27">
        <v>3</v>
      </c>
      <c r="I1275" t="s">
        <v>439</v>
      </c>
      <c r="K1275" s="25">
        <f>ROUND(H1275/100*K1274,5)</f>
        <v>0</v>
      </c>
    </row>
    <row r="1276" spans="1:27" x14ac:dyDescent="0.25">
      <c r="D1276" s="28" t="s">
        <v>440</v>
      </c>
      <c r="E1276" s="27"/>
      <c r="H1276" s="27"/>
      <c r="K1276" s="29">
        <f>SUM(K1274:K1275)</f>
        <v>0</v>
      </c>
    </row>
    <row r="1278" spans="1:27" ht="45" customHeight="1" x14ac:dyDescent="0.25">
      <c r="A1278" s="20" t="s">
        <v>821</v>
      </c>
      <c r="B1278" s="20" t="s">
        <v>208</v>
      </c>
      <c r="C1278" s="21" t="s">
        <v>17</v>
      </c>
      <c r="D1278" s="47" t="s">
        <v>209</v>
      </c>
      <c r="E1278" s="48"/>
      <c r="F1278" s="48"/>
      <c r="G1278" s="21"/>
      <c r="H1278" s="22" t="s">
        <v>415</v>
      </c>
      <c r="I1278" s="49">
        <v>1</v>
      </c>
      <c r="J1278" s="50"/>
      <c r="K1278" s="23">
        <f>ROUND(K1293,2)</f>
        <v>0</v>
      </c>
      <c r="L1278" s="21"/>
      <c r="M1278" s="21"/>
      <c r="N1278" s="21"/>
      <c r="O1278" s="21"/>
      <c r="P1278" s="21"/>
      <c r="Q1278" s="21"/>
      <c r="R1278" s="21"/>
      <c r="S1278" s="21"/>
      <c r="T1278" s="21"/>
      <c r="U1278" s="21"/>
      <c r="V1278" s="21"/>
      <c r="W1278" s="21"/>
      <c r="X1278" s="21"/>
      <c r="Y1278" s="21"/>
      <c r="Z1278" s="21"/>
      <c r="AA1278" s="21"/>
    </row>
    <row r="1279" spans="1:27" x14ac:dyDescent="0.25">
      <c r="B1279" s="16" t="s">
        <v>416</v>
      </c>
    </row>
    <row r="1280" spans="1:27" x14ac:dyDescent="0.25">
      <c r="B1280" t="s">
        <v>511</v>
      </c>
      <c r="C1280" t="s">
        <v>418</v>
      </c>
      <c r="D1280" t="s">
        <v>512</v>
      </c>
      <c r="E1280" s="24">
        <v>8.4000000000000005E-2</v>
      </c>
      <c r="F1280" t="s">
        <v>420</v>
      </c>
      <c r="G1280" t="s">
        <v>421</v>
      </c>
      <c r="H1280" s="25"/>
      <c r="I1280" t="s">
        <v>422</v>
      </c>
      <c r="J1280" s="26">
        <f>ROUND(E1280/I1278* H1280,5)</f>
        <v>0</v>
      </c>
      <c r="K1280" s="27"/>
    </row>
    <row r="1281" spans="1:27" x14ac:dyDescent="0.25">
      <c r="B1281" t="s">
        <v>459</v>
      </c>
      <c r="C1281" t="s">
        <v>418</v>
      </c>
      <c r="D1281" t="s">
        <v>460</v>
      </c>
      <c r="E1281" s="24">
        <v>0.33600000000000002</v>
      </c>
      <c r="F1281" t="s">
        <v>420</v>
      </c>
      <c r="G1281" t="s">
        <v>421</v>
      </c>
      <c r="H1281" s="25"/>
      <c r="I1281" t="s">
        <v>422</v>
      </c>
      <c r="J1281" s="26">
        <f>ROUND(E1281/I1278* H1281,5)</f>
        <v>0</v>
      </c>
      <c r="K1281" s="27"/>
    </row>
    <row r="1282" spans="1:27" x14ac:dyDescent="0.25">
      <c r="D1282" s="28" t="s">
        <v>423</v>
      </c>
      <c r="E1282" s="27"/>
      <c r="H1282" s="27"/>
      <c r="K1282" s="25">
        <f>SUM(J1280:J1281)</f>
        <v>0</v>
      </c>
    </row>
    <row r="1283" spans="1:27" x14ac:dyDescent="0.25">
      <c r="B1283" s="16" t="s">
        <v>424</v>
      </c>
      <c r="E1283" s="27"/>
      <c r="H1283" s="27"/>
      <c r="K1283" s="27"/>
    </row>
    <row r="1284" spans="1:27" x14ac:dyDescent="0.25">
      <c r="B1284" t="s">
        <v>533</v>
      </c>
      <c r="C1284" t="s">
        <v>418</v>
      </c>
      <c r="D1284" t="s">
        <v>534</v>
      </c>
      <c r="E1284" s="24">
        <v>0.14000000000000001</v>
      </c>
      <c r="F1284" t="s">
        <v>420</v>
      </c>
      <c r="G1284" t="s">
        <v>421</v>
      </c>
      <c r="H1284" s="25"/>
      <c r="I1284" t="s">
        <v>422</v>
      </c>
      <c r="J1284" s="26">
        <f>ROUND(E1284/I1278* H1284,5)</f>
        <v>0</v>
      </c>
      <c r="K1284" s="27"/>
    </row>
    <row r="1285" spans="1:27" x14ac:dyDescent="0.25">
      <c r="D1285" s="28" t="s">
        <v>427</v>
      </c>
      <c r="E1285" s="27"/>
      <c r="H1285" s="27"/>
      <c r="K1285" s="25">
        <f>SUM(J1284:J1284)</f>
        <v>0</v>
      </c>
    </row>
    <row r="1286" spans="1:27" x14ac:dyDescent="0.25">
      <c r="B1286" s="16" t="s">
        <v>428</v>
      </c>
      <c r="E1286" s="27"/>
      <c r="H1286" s="27"/>
      <c r="K1286" s="27"/>
    </row>
    <row r="1287" spans="1:27" x14ac:dyDescent="0.25">
      <c r="B1287" t="s">
        <v>822</v>
      </c>
      <c r="C1287" t="s">
        <v>17</v>
      </c>
      <c r="D1287" t="s">
        <v>823</v>
      </c>
      <c r="E1287" s="24">
        <v>1</v>
      </c>
      <c r="G1287" t="s">
        <v>421</v>
      </c>
      <c r="H1287" s="25"/>
      <c r="I1287" t="s">
        <v>422</v>
      </c>
      <c r="J1287" s="26">
        <f>ROUND(E1287* H1287,5)</f>
        <v>0</v>
      </c>
      <c r="K1287" s="27"/>
    </row>
    <row r="1288" spans="1:27" x14ac:dyDescent="0.25">
      <c r="D1288" s="28" t="s">
        <v>436</v>
      </c>
      <c r="E1288" s="27"/>
      <c r="H1288" s="27"/>
      <c r="K1288" s="25">
        <f>SUM(J1287:J1287)</f>
        <v>0</v>
      </c>
    </row>
    <row r="1289" spans="1:27" x14ac:dyDescent="0.25">
      <c r="E1289" s="27"/>
      <c r="H1289" s="27"/>
      <c r="K1289" s="27"/>
    </row>
    <row r="1290" spans="1:27" x14ac:dyDescent="0.25">
      <c r="D1290" s="28" t="s">
        <v>438</v>
      </c>
      <c r="E1290" s="27"/>
      <c r="H1290" s="27">
        <v>2.5</v>
      </c>
      <c r="I1290" t="s">
        <v>439</v>
      </c>
      <c r="J1290">
        <f>ROUND(H1290/100*K1282,5)</f>
        <v>0</v>
      </c>
      <c r="K1290" s="27"/>
    </row>
    <row r="1291" spans="1:27" x14ac:dyDescent="0.25">
      <c r="D1291" s="28" t="s">
        <v>437</v>
      </c>
      <c r="E1291" s="27"/>
      <c r="H1291" s="27"/>
      <c r="K1291" s="29">
        <f>SUM(J1279:J1290)</f>
        <v>0</v>
      </c>
    </row>
    <row r="1292" spans="1:27" x14ac:dyDescent="0.25">
      <c r="D1292" s="28" t="s">
        <v>486</v>
      </c>
      <c r="E1292" s="27"/>
      <c r="H1292" s="27">
        <v>3</v>
      </c>
      <c r="I1292" t="s">
        <v>439</v>
      </c>
      <c r="K1292" s="25">
        <f>ROUND(H1292/100*K1291,5)</f>
        <v>0</v>
      </c>
    </row>
    <row r="1293" spans="1:27" x14ac:dyDescent="0.25">
      <c r="D1293" s="28" t="s">
        <v>440</v>
      </c>
      <c r="E1293" s="27"/>
      <c r="H1293" s="27"/>
      <c r="K1293" s="29">
        <f>SUM(K1291:K1292)</f>
        <v>0</v>
      </c>
    </row>
    <row r="1295" spans="1:27" ht="45" customHeight="1" x14ac:dyDescent="0.25">
      <c r="A1295" s="20" t="s">
        <v>824</v>
      </c>
      <c r="B1295" s="20" t="s">
        <v>163</v>
      </c>
      <c r="C1295" s="21" t="s">
        <v>17</v>
      </c>
      <c r="D1295" s="47" t="s">
        <v>164</v>
      </c>
      <c r="E1295" s="48"/>
      <c r="F1295" s="48"/>
      <c r="G1295" s="21"/>
      <c r="H1295" s="22" t="s">
        <v>415</v>
      </c>
      <c r="I1295" s="49">
        <v>1</v>
      </c>
      <c r="J1295" s="50"/>
      <c r="K1295" s="23">
        <f>ROUND(K1307,2)</f>
        <v>0</v>
      </c>
      <c r="L1295" s="21"/>
      <c r="M1295" s="21"/>
      <c r="N1295" s="21"/>
      <c r="O1295" s="21"/>
      <c r="P1295" s="21"/>
      <c r="Q1295" s="21"/>
      <c r="R1295" s="21"/>
      <c r="S1295" s="21"/>
      <c r="T1295" s="21"/>
      <c r="U1295" s="21"/>
      <c r="V1295" s="21"/>
      <c r="W1295" s="21"/>
      <c r="X1295" s="21"/>
      <c r="Y1295" s="21"/>
      <c r="Z1295" s="21"/>
      <c r="AA1295" s="21"/>
    </row>
    <row r="1296" spans="1:27" x14ac:dyDescent="0.25">
      <c r="B1296" s="16" t="s">
        <v>416</v>
      </c>
    </row>
    <row r="1297" spans="1:27" x14ac:dyDescent="0.25">
      <c r="B1297" t="s">
        <v>511</v>
      </c>
      <c r="C1297" t="s">
        <v>418</v>
      </c>
      <c r="D1297" t="s">
        <v>512</v>
      </c>
      <c r="E1297" s="24">
        <v>0.246</v>
      </c>
      <c r="F1297" t="s">
        <v>420</v>
      </c>
      <c r="G1297" t="s">
        <v>421</v>
      </c>
      <c r="H1297" s="25"/>
      <c r="I1297" t="s">
        <v>422</v>
      </c>
      <c r="J1297" s="26">
        <f>ROUND(E1297/I1295* H1297,5)</f>
        <v>0</v>
      </c>
      <c r="K1297" s="27"/>
    </row>
    <row r="1298" spans="1:27" x14ac:dyDescent="0.25">
      <c r="B1298" t="s">
        <v>459</v>
      </c>
      <c r="C1298" t="s">
        <v>418</v>
      </c>
      <c r="D1298" t="s">
        <v>460</v>
      </c>
      <c r="E1298" s="24">
        <v>0.98399999999999999</v>
      </c>
      <c r="F1298" t="s">
        <v>420</v>
      </c>
      <c r="G1298" t="s">
        <v>421</v>
      </c>
      <c r="H1298" s="25"/>
      <c r="I1298" t="s">
        <v>422</v>
      </c>
      <c r="J1298" s="26">
        <f>ROUND(E1298/I1295* H1298,5)</f>
        <v>0</v>
      </c>
      <c r="K1298" s="27"/>
    </row>
    <row r="1299" spans="1:27" x14ac:dyDescent="0.25">
      <c r="D1299" s="28" t="s">
        <v>423</v>
      </c>
      <c r="E1299" s="27"/>
      <c r="H1299" s="27"/>
      <c r="K1299" s="25">
        <f>SUM(J1297:J1298)</f>
        <v>0</v>
      </c>
    </row>
    <row r="1300" spans="1:27" x14ac:dyDescent="0.25">
      <c r="B1300" s="16" t="s">
        <v>428</v>
      </c>
      <c r="E1300" s="27"/>
      <c r="H1300" s="27"/>
      <c r="K1300" s="27"/>
    </row>
    <row r="1301" spans="1:27" x14ac:dyDescent="0.25">
      <c r="B1301" t="s">
        <v>825</v>
      </c>
      <c r="C1301" t="s">
        <v>17</v>
      </c>
      <c r="D1301" t="s">
        <v>826</v>
      </c>
      <c r="E1301" s="24">
        <v>1.05</v>
      </c>
      <c r="G1301" t="s">
        <v>421</v>
      </c>
      <c r="H1301" s="25"/>
      <c r="I1301" t="s">
        <v>422</v>
      </c>
      <c r="J1301" s="26">
        <f>ROUND(E1301* H1301,5)</f>
        <v>0</v>
      </c>
      <c r="K1301" s="27"/>
    </row>
    <row r="1302" spans="1:27" x14ac:dyDescent="0.25">
      <c r="D1302" s="28" t="s">
        <v>436</v>
      </c>
      <c r="E1302" s="27"/>
      <c r="H1302" s="27"/>
      <c r="K1302" s="25">
        <f>SUM(J1301:J1301)</f>
        <v>0</v>
      </c>
    </row>
    <row r="1303" spans="1:27" x14ac:dyDescent="0.25">
      <c r="E1303" s="27"/>
      <c r="H1303" s="27"/>
      <c r="K1303" s="27"/>
    </row>
    <row r="1304" spans="1:27" x14ac:dyDescent="0.25">
      <c r="D1304" s="28" t="s">
        <v>438</v>
      </c>
      <c r="E1304" s="27"/>
      <c r="H1304" s="27">
        <v>2.5</v>
      </c>
      <c r="I1304" t="s">
        <v>439</v>
      </c>
      <c r="J1304">
        <f>ROUND(H1304/100*K1299,5)</f>
        <v>0</v>
      </c>
      <c r="K1304" s="27"/>
    </row>
    <row r="1305" spans="1:27" x14ac:dyDescent="0.25">
      <c r="D1305" s="28" t="s">
        <v>437</v>
      </c>
      <c r="E1305" s="27"/>
      <c r="H1305" s="27"/>
      <c r="K1305" s="29">
        <f>SUM(J1296:J1304)</f>
        <v>0</v>
      </c>
    </row>
    <row r="1306" spans="1:27" x14ac:dyDescent="0.25">
      <c r="D1306" s="28" t="s">
        <v>486</v>
      </c>
      <c r="E1306" s="27"/>
      <c r="H1306" s="27">
        <v>3</v>
      </c>
      <c r="I1306" t="s">
        <v>439</v>
      </c>
      <c r="K1306" s="25">
        <f>ROUND(H1306/100*K1305,5)</f>
        <v>0</v>
      </c>
    </row>
    <row r="1307" spans="1:27" x14ac:dyDescent="0.25">
      <c r="D1307" s="28" t="s">
        <v>440</v>
      </c>
      <c r="E1307" s="27"/>
      <c r="H1307" s="27"/>
      <c r="K1307" s="29">
        <f>SUM(K1305:K1306)</f>
        <v>0</v>
      </c>
    </row>
    <row r="1309" spans="1:27" ht="45" customHeight="1" x14ac:dyDescent="0.25">
      <c r="A1309" s="20" t="s">
        <v>827</v>
      </c>
      <c r="B1309" s="20" t="s">
        <v>264</v>
      </c>
      <c r="C1309" s="21" t="s">
        <v>17</v>
      </c>
      <c r="D1309" s="47" t="s">
        <v>265</v>
      </c>
      <c r="E1309" s="48"/>
      <c r="F1309" s="48"/>
      <c r="G1309" s="21"/>
      <c r="H1309" s="22" t="s">
        <v>415</v>
      </c>
      <c r="I1309" s="49">
        <v>1</v>
      </c>
      <c r="J1309" s="50"/>
      <c r="K1309" s="23">
        <f>ROUND(K1324,2)</f>
        <v>0</v>
      </c>
      <c r="L1309" s="21"/>
      <c r="M1309" s="21"/>
      <c r="N1309" s="21"/>
      <c r="O1309" s="21"/>
      <c r="P1309" s="21"/>
      <c r="Q1309" s="21"/>
      <c r="R1309" s="21"/>
      <c r="S1309" s="21"/>
      <c r="T1309" s="21"/>
      <c r="U1309" s="21"/>
      <c r="V1309" s="21"/>
      <c r="W1309" s="21"/>
      <c r="X1309" s="21"/>
      <c r="Y1309" s="21"/>
      <c r="Z1309" s="21"/>
      <c r="AA1309" s="21"/>
    </row>
    <row r="1310" spans="1:27" x14ac:dyDescent="0.25">
      <c r="B1310" s="16" t="s">
        <v>416</v>
      </c>
    </row>
    <row r="1311" spans="1:27" x14ac:dyDescent="0.25">
      <c r="B1311" t="s">
        <v>459</v>
      </c>
      <c r="C1311" t="s">
        <v>418</v>
      </c>
      <c r="D1311" t="s">
        <v>460</v>
      </c>
      <c r="E1311" s="24">
        <v>0.98399999999999999</v>
      </c>
      <c r="F1311" t="s">
        <v>420</v>
      </c>
      <c r="G1311" t="s">
        <v>421</v>
      </c>
      <c r="H1311" s="25"/>
      <c r="I1311" t="s">
        <v>422</v>
      </c>
      <c r="J1311" s="26">
        <f>ROUND(E1311/I1309* H1311,5)</f>
        <v>0</v>
      </c>
      <c r="K1311" s="27"/>
    </row>
    <row r="1312" spans="1:27" x14ac:dyDescent="0.25">
      <c r="B1312" t="s">
        <v>511</v>
      </c>
      <c r="C1312" t="s">
        <v>418</v>
      </c>
      <c r="D1312" t="s">
        <v>512</v>
      </c>
      <c r="E1312" s="24">
        <v>0.246</v>
      </c>
      <c r="F1312" t="s">
        <v>420</v>
      </c>
      <c r="G1312" t="s">
        <v>421</v>
      </c>
      <c r="H1312" s="25"/>
      <c r="I1312" t="s">
        <v>422</v>
      </c>
      <c r="J1312" s="26">
        <f>ROUND(E1312/I1309* H1312,5)</f>
        <v>0</v>
      </c>
      <c r="K1312" s="27"/>
    </row>
    <row r="1313" spans="1:27" x14ac:dyDescent="0.25">
      <c r="D1313" s="28" t="s">
        <v>423</v>
      </c>
      <c r="E1313" s="27"/>
      <c r="H1313" s="27"/>
      <c r="K1313" s="25">
        <f>SUM(J1311:J1312)</f>
        <v>0</v>
      </c>
    </row>
    <row r="1314" spans="1:27" x14ac:dyDescent="0.25">
      <c r="B1314" s="16" t="s">
        <v>424</v>
      </c>
      <c r="E1314" s="27"/>
      <c r="H1314" s="27"/>
      <c r="K1314" s="27"/>
    </row>
    <row r="1315" spans="1:27" x14ac:dyDescent="0.25">
      <c r="B1315" t="s">
        <v>533</v>
      </c>
      <c r="C1315" t="s">
        <v>418</v>
      </c>
      <c r="D1315" t="s">
        <v>534</v>
      </c>
      <c r="E1315" s="24">
        <v>0.09</v>
      </c>
      <c r="F1315" t="s">
        <v>420</v>
      </c>
      <c r="G1315" t="s">
        <v>421</v>
      </c>
      <c r="H1315" s="25"/>
      <c r="I1315" t="s">
        <v>422</v>
      </c>
      <c r="J1315" s="26">
        <f>ROUND(E1315/I1309* H1315,5)</f>
        <v>0</v>
      </c>
      <c r="K1315" s="27"/>
    </row>
    <row r="1316" spans="1:27" x14ac:dyDescent="0.25">
      <c r="D1316" s="28" t="s">
        <v>427</v>
      </c>
      <c r="E1316" s="27"/>
      <c r="H1316" s="27"/>
      <c r="K1316" s="25">
        <f>SUM(J1315:J1315)</f>
        <v>0</v>
      </c>
    </row>
    <row r="1317" spans="1:27" x14ac:dyDescent="0.25">
      <c r="B1317" s="16" t="s">
        <v>428</v>
      </c>
      <c r="E1317" s="27"/>
      <c r="H1317" s="27"/>
      <c r="K1317" s="27"/>
    </row>
    <row r="1318" spans="1:27" x14ac:dyDescent="0.25">
      <c r="B1318" t="s">
        <v>741</v>
      </c>
      <c r="C1318" t="s">
        <v>17</v>
      </c>
      <c r="D1318" t="s">
        <v>742</v>
      </c>
      <c r="E1318" s="24">
        <v>1.05</v>
      </c>
      <c r="G1318" t="s">
        <v>421</v>
      </c>
      <c r="H1318" s="25"/>
      <c r="I1318" t="s">
        <v>422</v>
      </c>
      <c r="J1318" s="26">
        <f>ROUND(E1318* H1318,5)</f>
        <v>0</v>
      </c>
      <c r="K1318" s="27"/>
    </row>
    <row r="1319" spans="1:27" x14ac:dyDescent="0.25">
      <c r="D1319" s="28" t="s">
        <v>436</v>
      </c>
      <c r="E1319" s="27"/>
      <c r="H1319" s="27"/>
      <c r="K1319" s="25">
        <f>SUM(J1318:J1318)</f>
        <v>0</v>
      </c>
    </row>
    <row r="1320" spans="1:27" x14ac:dyDescent="0.25">
      <c r="E1320" s="27"/>
      <c r="H1320" s="27"/>
      <c r="K1320" s="27"/>
    </row>
    <row r="1321" spans="1:27" x14ac:dyDescent="0.25">
      <c r="D1321" s="28" t="s">
        <v>438</v>
      </c>
      <c r="E1321" s="27"/>
      <c r="H1321" s="27">
        <v>2.5</v>
      </c>
      <c r="I1321" t="s">
        <v>439</v>
      </c>
      <c r="J1321">
        <f>ROUND(H1321/100*K1313,5)</f>
        <v>0</v>
      </c>
      <c r="K1321" s="27"/>
    </row>
    <row r="1322" spans="1:27" x14ac:dyDescent="0.25">
      <c r="D1322" s="28" t="s">
        <v>437</v>
      </c>
      <c r="E1322" s="27"/>
      <c r="H1322" s="27"/>
      <c r="K1322" s="29">
        <f>SUM(J1310:J1321)</f>
        <v>0</v>
      </c>
    </row>
    <row r="1323" spans="1:27" x14ac:dyDescent="0.25">
      <c r="D1323" s="28" t="s">
        <v>486</v>
      </c>
      <c r="E1323" s="27"/>
      <c r="H1323" s="27">
        <v>3</v>
      </c>
      <c r="I1323" t="s">
        <v>439</v>
      </c>
      <c r="K1323" s="25">
        <f>ROUND(H1323/100*K1322,5)</f>
        <v>0</v>
      </c>
    </row>
    <row r="1324" spans="1:27" x14ac:dyDescent="0.25">
      <c r="D1324" s="28" t="s">
        <v>440</v>
      </c>
      <c r="E1324" s="27"/>
      <c r="H1324" s="27"/>
      <c r="K1324" s="29">
        <f>SUM(K1322:K1323)</f>
        <v>0</v>
      </c>
    </row>
    <row r="1326" spans="1:27" ht="45" customHeight="1" x14ac:dyDescent="0.25">
      <c r="A1326" s="20" t="s">
        <v>828</v>
      </c>
      <c r="B1326" s="20" t="s">
        <v>190</v>
      </c>
      <c r="C1326" s="21" t="s">
        <v>17</v>
      </c>
      <c r="D1326" s="47" t="s">
        <v>191</v>
      </c>
      <c r="E1326" s="48"/>
      <c r="F1326" s="48"/>
      <c r="G1326" s="21"/>
      <c r="H1326" s="22" t="s">
        <v>415</v>
      </c>
      <c r="I1326" s="49">
        <v>1</v>
      </c>
      <c r="J1326" s="50"/>
      <c r="K1326" s="23">
        <f>ROUND(K1341,2)</f>
        <v>0</v>
      </c>
      <c r="L1326" s="21"/>
      <c r="M1326" s="21"/>
      <c r="N1326" s="21"/>
      <c r="O1326" s="21"/>
      <c r="P1326" s="21"/>
      <c r="Q1326" s="21"/>
      <c r="R1326" s="21"/>
      <c r="S1326" s="21"/>
      <c r="T1326" s="21"/>
      <c r="U1326" s="21"/>
      <c r="V1326" s="21"/>
      <c r="W1326" s="21"/>
      <c r="X1326" s="21"/>
      <c r="Y1326" s="21"/>
      <c r="Z1326" s="21"/>
      <c r="AA1326" s="21"/>
    </row>
    <row r="1327" spans="1:27" x14ac:dyDescent="0.25">
      <c r="B1327" s="16" t="s">
        <v>416</v>
      </c>
    </row>
    <row r="1328" spans="1:27" x14ac:dyDescent="0.25">
      <c r="B1328" t="s">
        <v>511</v>
      </c>
      <c r="C1328" t="s">
        <v>418</v>
      </c>
      <c r="D1328" t="s">
        <v>512</v>
      </c>
      <c r="E1328" s="24">
        <v>5.3999999999999999E-2</v>
      </c>
      <c r="F1328" t="s">
        <v>420</v>
      </c>
      <c r="G1328" t="s">
        <v>421</v>
      </c>
      <c r="H1328" s="25"/>
      <c r="I1328" t="s">
        <v>422</v>
      </c>
      <c r="J1328" s="26">
        <f>ROUND(E1328/I1326* H1328,5)</f>
        <v>0</v>
      </c>
      <c r="K1328" s="27"/>
    </row>
    <row r="1329" spans="1:27" x14ac:dyDescent="0.25">
      <c r="B1329" t="s">
        <v>459</v>
      </c>
      <c r="C1329" t="s">
        <v>418</v>
      </c>
      <c r="D1329" t="s">
        <v>460</v>
      </c>
      <c r="E1329" s="24">
        <v>0.216</v>
      </c>
      <c r="F1329" t="s">
        <v>420</v>
      </c>
      <c r="G1329" t="s">
        <v>421</v>
      </c>
      <c r="H1329" s="25"/>
      <c r="I1329" t="s">
        <v>422</v>
      </c>
      <c r="J1329" s="26">
        <f>ROUND(E1329/I1326* H1329,5)</f>
        <v>0</v>
      </c>
      <c r="K1329" s="27"/>
    </row>
    <row r="1330" spans="1:27" x14ac:dyDescent="0.25">
      <c r="D1330" s="28" t="s">
        <v>423</v>
      </c>
      <c r="E1330" s="27"/>
      <c r="H1330" s="27"/>
      <c r="K1330" s="25">
        <f>SUM(J1328:J1329)</f>
        <v>0</v>
      </c>
    </row>
    <row r="1331" spans="1:27" x14ac:dyDescent="0.25">
      <c r="B1331" s="16" t="s">
        <v>424</v>
      </c>
      <c r="E1331" s="27"/>
      <c r="H1331" s="27"/>
      <c r="K1331" s="27"/>
    </row>
    <row r="1332" spans="1:27" x14ac:dyDescent="0.25">
      <c r="B1332" t="s">
        <v>533</v>
      </c>
      <c r="C1332" t="s">
        <v>418</v>
      </c>
      <c r="D1332" t="s">
        <v>534</v>
      </c>
      <c r="E1332" s="24">
        <v>0.09</v>
      </c>
      <c r="F1332" t="s">
        <v>420</v>
      </c>
      <c r="G1332" t="s">
        <v>421</v>
      </c>
      <c r="H1332" s="25"/>
      <c r="I1332" t="s">
        <v>422</v>
      </c>
      <c r="J1332" s="26">
        <f>ROUND(E1332/I1326* H1332,5)</f>
        <v>0</v>
      </c>
      <c r="K1332" s="27"/>
    </row>
    <row r="1333" spans="1:27" x14ac:dyDescent="0.25">
      <c r="D1333" s="28" t="s">
        <v>427</v>
      </c>
      <c r="E1333" s="27"/>
      <c r="H1333" s="27"/>
      <c r="K1333" s="25">
        <f>SUM(J1332:J1332)</f>
        <v>0</v>
      </c>
    </row>
    <row r="1334" spans="1:27" x14ac:dyDescent="0.25">
      <c r="B1334" s="16" t="s">
        <v>428</v>
      </c>
      <c r="E1334" s="27"/>
      <c r="H1334" s="27"/>
      <c r="K1334" s="27"/>
    </row>
    <row r="1335" spans="1:27" x14ac:dyDescent="0.25">
      <c r="B1335" t="s">
        <v>822</v>
      </c>
      <c r="C1335" t="s">
        <v>17</v>
      </c>
      <c r="D1335" t="s">
        <v>823</v>
      </c>
      <c r="E1335" s="24">
        <v>1.05</v>
      </c>
      <c r="G1335" t="s">
        <v>421</v>
      </c>
      <c r="H1335" s="25"/>
      <c r="I1335" t="s">
        <v>422</v>
      </c>
      <c r="J1335" s="26">
        <f>ROUND(E1335* H1335,5)</f>
        <v>0</v>
      </c>
      <c r="K1335" s="27"/>
    </row>
    <row r="1336" spans="1:27" x14ac:dyDescent="0.25">
      <c r="D1336" s="28" t="s">
        <v>436</v>
      </c>
      <c r="E1336" s="27"/>
      <c r="H1336" s="27"/>
      <c r="K1336" s="25">
        <f>SUM(J1335:J1335)</f>
        <v>0</v>
      </c>
    </row>
    <row r="1337" spans="1:27" x14ac:dyDescent="0.25">
      <c r="E1337" s="27"/>
      <c r="H1337" s="27"/>
      <c r="K1337" s="27"/>
    </row>
    <row r="1338" spans="1:27" x14ac:dyDescent="0.25">
      <c r="D1338" s="28" t="s">
        <v>438</v>
      </c>
      <c r="E1338" s="27"/>
      <c r="H1338" s="27">
        <v>2.5</v>
      </c>
      <c r="I1338" t="s">
        <v>439</v>
      </c>
      <c r="J1338">
        <f>ROUND(H1338/100*K1330,5)</f>
        <v>0</v>
      </c>
      <c r="K1338" s="27"/>
    </row>
    <row r="1339" spans="1:27" x14ac:dyDescent="0.25">
      <c r="D1339" s="28" t="s">
        <v>437</v>
      </c>
      <c r="E1339" s="27"/>
      <c r="H1339" s="27"/>
      <c r="K1339" s="29">
        <f>SUM(J1327:J1338)</f>
        <v>0</v>
      </c>
    </row>
    <row r="1340" spans="1:27" x14ac:dyDescent="0.25">
      <c r="D1340" s="28" t="s">
        <v>486</v>
      </c>
      <c r="E1340" s="27"/>
      <c r="H1340" s="27">
        <v>3</v>
      </c>
      <c r="I1340" t="s">
        <v>439</v>
      </c>
      <c r="K1340" s="25">
        <f>ROUND(H1340/100*K1339,5)</f>
        <v>0</v>
      </c>
    </row>
    <row r="1341" spans="1:27" x14ac:dyDescent="0.25">
      <c r="D1341" s="28" t="s">
        <v>440</v>
      </c>
      <c r="E1341" s="27"/>
      <c r="H1341" s="27"/>
      <c r="K1341" s="29">
        <f>SUM(K1339:K1340)</f>
        <v>0</v>
      </c>
    </row>
    <row r="1343" spans="1:27" ht="45" customHeight="1" x14ac:dyDescent="0.25">
      <c r="A1343" s="20" t="s">
        <v>829</v>
      </c>
      <c r="B1343" s="20" t="s">
        <v>327</v>
      </c>
      <c r="C1343" s="21" t="s">
        <v>17</v>
      </c>
      <c r="D1343" s="47" t="s">
        <v>328</v>
      </c>
      <c r="E1343" s="48"/>
      <c r="F1343" s="48"/>
      <c r="G1343" s="21"/>
      <c r="H1343" s="22" t="s">
        <v>415</v>
      </c>
      <c r="I1343" s="49">
        <v>1</v>
      </c>
      <c r="J1343" s="50"/>
      <c r="K1343" s="23">
        <f>ROUND(K1355,2)</f>
        <v>0</v>
      </c>
      <c r="L1343" s="21"/>
      <c r="M1343" s="21"/>
      <c r="N1343" s="21"/>
      <c r="O1343" s="21"/>
      <c r="P1343" s="21"/>
      <c r="Q1343" s="21"/>
      <c r="R1343" s="21"/>
      <c r="S1343" s="21"/>
      <c r="T1343" s="21"/>
      <c r="U1343" s="21"/>
      <c r="V1343" s="21"/>
      <c r="W1343" s="21"/>
      <c r="X1343" s="21"/>
      <c r="Y1343" s="21"/>
      <c r="Z1343" s="21"/>
      <c r="AA1343" s="21"/>
    </row>
    <row r="1344" spans="1:27" x14ac:dyDescent="0.25">
      <c r="B1344" s="16" t="s">
        <v>416</v>
      </c>
    </row>
    <row r="1345" spans="1:27" x14ac:dyDescent="0.25">
      <c r="B1345" t="s">
        <v>459</v>
      </c>
      <c r="C1345" t="s">
        <v>418</v>
      </c>
      <c r="D1345" t="s">
        <v>460</v>
      </c>
      <c r="E1345" s="24">
        <v>0.90400000000000003</v>
      </c>
      <c r="F1345" t="s">
        <v>420</v>
      </c>
      <c r="G1345" t="s">
        <v>421</v>
      </c>
      <c r="H1345" s="25"/>
      <c r="I1345" t="s">
        <v>422</v>
      </c>
      <c r="J1345" s="26">
        <f>ROUND(E1345/I1343* H1345,5)</f>
        <v>0</v>
      </c>
      <c r="K1345" s="27"/>
    </row>
    <row r="1346" spans="1:27" x14ac:dyDescent="0.25">
      <c r="B1346" t="s">
        <v>511</v>
      </c>
      <c r="C1346" t="s">
        <v>418</v>
      </c>
      <c r="D1346" t="s">
        <v>512</v>
      </c>
      <c r="E1346" s="24">
        <v>0.22600000000000001</v>
      </c>
      <c r="F1346" t="s">
        <v>420</v>
      </c>
      <c r="G1346" t="s">
        <v>421</v>
      </c>
      <c r="H1346" s="25"/>
      <c r="I1346" t="s">
        <v>422</v>
      </c>
      <c r="J1346" s="26">
        <f>ROUND(E1346/I1343* H1346,5)</f>
        <v>0</v>
      </c>
      <c r="K1346" s="27"/>
    </row>
    <row r="1347" spans="1:27" x14ac:dyDescent="0.25">
      <c r="D1347" s="28" t="s">
        <v>423</v>
      </c>
      <c r="E1347" s="27"/>
      <c r="H1347" s="27"/>
      <c r="K1347" s="25">
        <f>SUM(J1345:J1346)</f>
        <v>0</v>
      </c>
    </row>
    <row r="1348" spans="1:27" x14ac:dyDescent="0.25">
      <c r="B1348" s="16" t="s">
        <v>428</v>
      </c>
      <c r="E1348" s="27"/>
      <c r="H1348" s="27"/>
      <c r="K1348" s="27"/>
    </row>
    <row r="1349" spans="1:27" x14ac:dyDescent="0.25">
      <c r="B1349" t="s">
        <v>741</v>
      </c>
      <c r="C1349" t="s">
        <v>17</v>
      </c>
      <c r="D1349" t="s">
        <v>742</v>
      </c>
      <c r="E1349" s="24">
        <v>1.02</v>
      </c>
      <c r="G1349" t="s">
        <v>421</v>
      </c>
      <c r="H1349" s="25"/>
      <c r="I1349" t="s">
        <v>422</v>
      </c>
      <c r="J1349" s="26">
        <f>ROUND(E1349* H1349,5)</f>
        <v>0</v>
      </c>
      <c r="K1349" s="27"/>
    </row>
    <row r="1350" spans="1:27" x14ac:dyDescent="0.25">
      <c r="D1350" s="28" t="s">
        <v>436</v>
      </c>
      <c r="E1350" s="27"/>
      <c r="H1350" s="27"/>
      <c r="K1350" s="25">
        <f>SUM(J1349:J1349)</f>
        <v>0</v>
      </c>
    </row>
    <row r="1351" spans="1:27" x14ac:dyDescent="0.25">
      <c r="E1351" s="27"/>
      <c r="H1351" s="27"/>
      <c r="K1351" s="27"/>
    </row>
    <row r="1352" spans="1:27" x14ac:dyDescent="0.25">
      <c r="D1352" s="28" t="s">
        <v>438</v>
      </c>
      <c r="E1352" s="27"/>
      <c r="H1352" s="27">
        <v>2.5</v>
      </c>
      <c r="I1352" t="s">
        <v>439</v>
      </c>
      <c r="J1352">
        <f>ROUND(H1352/100*K1347,5)</f>
        <v>0</v>
      </c>
      <c r="K1352" s="27"/>
    </row>
    <row r="1353" spans="1:27" x14ac:dyDescent="0.25">
      <c r="D1353" s="28" t="s">
        <v>437</v>
      </c>
      <c r="E1353" s="27"/>
      <c r="H1353" s="27"/>
      <c r="K1353" s="29">
        <f>SUM(J1344:J1352)</f>
        <v>0</v>
      </c>
    </row>
    <row r="1354" spans="1:27" x14ac:dyDescent="0.25">
      <c r="D1354" s="28" t="s">
        <v>486</v>
      </c>
      <c r="E1354" s="27"/>
      <c r="H1354" s="27">
        <v>3</v>
      </c>
      <c r="I1354" t="s">
        <v>439</v>
      </c>
      <c r="K1354" s="25">
        <f>ROUND(H1354/100*K1353,5)</f>
        <v>0</v>
      </c>
    </row>
    <row r="1355" spans="1:27" x14ac:dyDescent="0.25">
      <c r="D1355" s="28" t="s">
        <v>440</v>
      </c>
      <c r="E1355" s="27"/>
      <c r="H1355" s="27"/>
      <c r="K1355" s="29">
        <f>SUM(K1353:K1354)</f>
        <v>0</v>
      </c>
    </row>
    <row r="1357" spans="1:27" ht="45" customHeight="1" x14ac:dyDescent="0.25">
      <c r="A1357" s="20" t="s">
        <v>830</v>
      </c>
      <c r="B1357" s="20" t="s">
        <v>239</v>
      </c>
      <c r="C1357" s="21" t="s">
        <v>17</v>
      </c>
      <c r="D1357" s="47" t="s">
        <v>240</v>
      </c>
      <c r="E1357" s="48"/>
      <c r="F1357" s="48"/>
      <c r="G1357" s="21"/>
      <c r="H1357" s="22" t="s">
        <v>415</v>
      </c>
      <c r="I1357" s="49">
        <v>1</v>
      </c>
      <c r="J1357" s="50"/>
      <c r="K1357" s="23">
        <f>ROUND(K1372,2)</f>
        <v>0</v>
      </c>
      <c r="L1357" s="21"/>
      <c r="M1357" s="21"/>
      <c r="N1357" s="21"/>
      <c r="O1357" s="21"/>
      <c r="P1357" s="21"/>
      <c r="Q1357" s="21"/>
      <c r="R1357" s="21"/>
      <c r="S1357" s="21"/>
      <c r="T1357" s="21"/>
      <c r="U1357" s="21"/>
      <c r="V1357" s="21"/>
      <c r="W1357" s="21"/>
      <c r="X1357" s="21"/>
      <c r="Y1357" s="21"/>
      <c r="Z1357" s="21"/>
      <c r="AA1357" s="21"/>
    </row>
    <row r="1358" spans="1:27" x14ac:dyDescent="0.25">
      <c r="B1358" s="16" t="s">
        <v>416</v>
      </c>
    </row>
    <row r="1359" spans="1:27" x14ac:dyDescent="0.25">
      <c r="B1359" t="s">
        <v>511</v>
      </c>
      <c r="C1359" t="s">
        <v>418</v>
      </c>
      <c r="D1359" t="s">
        <v>512</v>
      </c>
      <c r="E1359" s="24">
        <v>5.3999999999999999E-2</v>
      </c>
      <c r="F1359" t="s">
        <v>420</v>
      </c>
      <c r="G1359" t="s">
        <v>421</v>
      </c>
      <c r="H1359" s="25"/>
      <c r="I1359" t="s">
        <v>422</v>
      </c>
      <c r="J1359" s="26">
        <f>ROUND(E1359/I1357* H1359,5)</f>
        <v>0</v>
      </c>
      <c r="K1359" s="27"/>
    </row>
    <row r="1360" spans="1:27" x14ac:dyDescent="0.25">
      <c r="B1360" t="s">
        <v>459</v>
      </c>
      <c r="C1360" t="s">
        <v>418</v>
      </c>
      <c r="D1360" t="s">
        <v>460</v>
      </c>
      <c r="E1360" s="24">
        <v>0.216</v>
      </c>
      <c r="F1360" t="s">
        <v>420</v>
      </c>
      <c r="G1360" t="s">
        <v>421</v>
      </c>
      <c r="H1360" s="25"/>
      <c r="I1360" t="s">
        <v>422</v>
      </c>
      <c r="J1360" s="26">
        <f>ROUND(E1360/I1357* H1360,5)</f>
        <v>0</v>
      </c>
      <c r="K1360" s="27"/>
    </row>
    <row r="1361" spans="1:27" x14ac:dyDescent="0.25">
      <c r="D1361" s="28" t="s">
        <v>423</v>
      </c>
      <c r="E1361" s="27"/>
      <c r="H1361" s="27"/>
      <c r="K1361" s="25">
        <f>SUM(J1359:J1360)</f>
        <v>0</v>
      </c>
    </row>
    <row r="1362" spans="1:27" x14ac:dyDescent="0.25">
      <c r="B1362" s="16" t="s">
        <v>424</v>
      </c>
      <c r="E1362" s="27"/>
      <c r="H1362" s="27"/>
      <c r="K1362" s="27"/>
    </row>
    <row r="1363" spans="1:27" x14ac:dyDescent="0.25">
      <c r="B1363" t="s">
        <v>533</v>
      </c>
      <c r="C1363" t="s">
        <v>418</v>
      </c>
      <c r="D1363" t="s">
        <v>534</v>
      </c>
      <c r="E1363" s="24">
        <v>0.09</v>
      </c>
      <c r="F1363" t="s">
        <v>420</v>
      </c>
      <c r="G1363" t="s">
        <v>421</v>
      </c>
      <c r="H1363" s="25"/>
      <c r="I1363" t="s">
        <v>422</v>
      </c>
      <c r="J1363" s="26">
        <f>ROUND(E1363/I1357* H1363,5)</f>
        <v>0</v>
      </c>
      <c r="K1363" s="27"/>
    </row>
    <row r="1364" spans="1:27" x14ac:dyDescent="0.25">
      <c r="D1364" s="28" t="s">
        <v>427</v>
      </c>
      <c r="E1364" s="27"/>
      <c r="H1364" s="27"/>
      <c r="K1364" s="25">
        <f>SUM(J1363:J1363)</f>
        <v>0</v>
      </c>
    </row>
    <row r="1365" spans="1:27" x14ac:dyDescent="0.25">
      <c r="B1365" s="16" t="s">
        <v>428</v>
      </c>
      <c r="E1365" s="27"/>
      <c r="H1365" s="27"/>
      <c r="K1365" s="27"/>
    </row>
    <row r="1366" spans="1:27" x14ac:dyDescent="0.25">
      <c r="B1366" t="s">
        <v>741</v>
      </c>
      <c r="C1366" t="s">
        <v>17</v>
      </c>
      <c r="D1366" t="s">
        <v>742</v>
      </c>
      <c r="E1366" s="24">
        <v>1.02</v>
      </c>
      <c r="G1366" t="s">
        <v>421</v>
      </c>
      <c r="H1366" s="25"/>
      <c r="I1366" t="s">
        <v>422</v>
      </c>
      <c r="J1366" s="26">
        <f>ROUND(E1366* H1366,5)</f>
        <v>0</v>
      </c>
      <c r="K1366" s="27"/>
    </row>
    <row r="1367" spans="1:27" x14ac:dyDescent="0.25">
      <c r="D1367" s="28" t="s">
        <v>436</v>
      </c>
      <c r="E1367" s="27"/>
      <c r="H1367" s="27"/>
      <c r="K1367" s="25">
        <f>SUM(J1366:J1366)</f>
        <v>0</v>
      </c>
    </row>
    <row r="1368" spans="1:27" x14ac:dyDescent="0.25">
      <c r="E1368" s="27"/>
      <c r="H1368" s="27"/>
      <c r="K1368" s="27"/>
    </row>
    <row r="1369" spans="1:27" x14ac:dyDescent="0.25">
      <c r="D1369" s="28" t="s">
        <v>438</v>
      </c>
      <c r="E1369" s="27"/>
      <c r="H1369" s="27">
        <v>2.5</v>
      </c>
      <c r="I1369" t="s">
        <v>439</v>
      </c>
      <c r="J1369">
        <f>ROUND(H1369/100*K1361,5)</f>
        <v>0</v>
      </c>
      <c r="K1369" s="27"/>
    </row>
    <row r="1370" spans="1:27" x14ac:dyDescent="0.25">
      <c r="D1370" s="28" t="s">
        <v>437</v>
      </c>
      <c r="E1370" s="27"/>
      <c r="H1370" s="27"/>
      <c r="K1370" s="29">
        <f>SUM(J1358:J1369)</f>
        <v>0</v>
      </c>
    </row>
    <row r="1371" spans="1:27" x14ac:dyDescent="0.25">
      <c r="D1371" s="28" t="s">
        <v>486</v>
      </c>
      <c r="E1371" s="27"/>
      <c r="H1371" s="27">
        <v>3</v>
      </c>
      <c r="I1371" t="s">
        <v>439</v>
      </c>
      <c r="K1371" s="25">
        <f>ROUND(H1371/100*K1370,5)</f>
        <v>0</v>
      </c>
    </row>
    <row r="1372" spans="1:27" x14ac:dyDescent="0.25">
      <c r="D1372" s="28" t="s">
        <v>440</v>
      </c>
      <c r="E1372" s="27"/>
      <c r="H1372" s="27"/>
      <c r="K1372" s="29">
        <f>SUM(K1370:K1371)</f>
        <v>0</v>
      </c>
    </row>
    <row r="1374" spans="1:27" ht="45" customHeight="1" x14ac:dyDescent="0.25">
      <c r="A1374" s="20" t="s">
        <v>831</v>
      </c>
      <c r="B1374" s="20" t="s">
        <v>375</v>
      </c>
      <c r="C1374" s="21" t="s">
        <v>17</v>
      </c>
      <c r="D1374" s="47" t="s">
        <v>376</v>
      </c>
      <c r="E1374" s="48"/>
      <c r="F1374" s="48"/>
      <c r="G1374" s="21"/>
      <c r="H1374" s="22" t="s">
        <v>415</v>
      </c>
      <c r="I1374" s="49">
        <v>1</v>
      </c>
      <c r="J1374" s="50"/>
      <c r="K1374" s="23">
        <f>ROUND(K1389,2)</f>
        <v>0</v>
      </c>
      <c r="L1374" s="21"/>
      <c r="M1374" s="21"/>
      <c r="N1374" s="21"/>
      <c r="O1374" s="21"/>
      <c r="P1374" s="21"/>
      <c r="Q1374" s="21"/>
      <c r="R1374" s="21"/>
      <c r="S1374" s="21"/>
      <c r="T1374" s="21"/>
      <c r="U1374" s="21"/>
      <c r="V1374" s="21"/>
      <c r="W1374" s="21"/>
      <c r="X1374" s="21"/>
      <c r="Y1374" s="21"/>
      <c r="Z1374" s="21"/>
      <c r="AA1374" s="21"/>
    </row>
    <row r="1375" spans="1:27" x14ac:dyDescent="0.25">
      <c r="B1375" s="16" t="s">
        <v>416</v>
      </c>
    </row>
    <row r="1376" spans="1:27" x14ac:dyDescent="0.25">
      <c r="B1376" t="s">
        <v>511</v>
      </c>
      <c r="C1376" t="s">
        <v>418</v>
      </c>
      <c r="D1376" t="s">
        <v>512</v>
      </c>
      <c r="E1376" s="24">
        <v>5.3999999999999999E-2</v>
      </c>
      <c r="F1376" t="s">
        <v>420</v>
      </c>
      <c r="G1376" t="s">
        <v>421</v>
      </c>
      <c r="H1376" s="25"/>
      <c r="I1376" t="s">
        <v>422</v>
      </c>
      <c r="J1376" s="26">
        <f>ROUND(E1376/I1374* H1376,5)</f>
        <v>0</v>
      </c>
      <c r="K1376" s="27"/>
    </row>
    <row r="1377" spans="1:27" x14ac:dyDescent="0.25">
      <c r="B1377" t="s">
        <v>459</v>
      </c>
      <c r="C1377" t="s">
        <v>418</v>
      </c>
      <c r="D1377" t="s">
        <v>460</v>
      </c>
      <c r="E1377" s="24">
        <v>0.216</v>
      </c>
      <c r="F1377" t="s">
        <v>420</v>
      </c>
      <c r="G1377" t="s">
        <v>421</v>
      </c>
      <c r="H1377" s="25"/>
      <c r="I1377" t="s">
        <v>422</v>
      </c>
      <c r="J1377" s="26">
        <f>ROUND(E1377/I1374* H1377,5)</f>
        <v>0</v>
      </c>
      <c r="K1377" s="27"/>
    </row>
    <row r="1378" spans="1:27" x14ac:dyDescent="0.25">
      <c r="D1378" s="28" t="s">
        <v>423</v>
      </c>
      <c r="E1378" s="27"/>
      <c r="H1378" s="27"/>
      <c r="K1378" s="25">
        <f>SUM(J1376:J1377)</f>
        <v>0</v>
      </c>
    </row>
    <row r="1379" spans="1:27" x14ac:dyDescent="0.25">
      <c r="B1379" s="16" t="s">
        <v>424</v>
      </c>
      <c r="E1379" s="27"/>
      <c r="H1379" s="27"/>
      <c r="K1379" s="27"/>
    </row>
    <row r="1380" spans="1:27" x14ac:dyDescent="0.25">
      <c r="B1380" t="s">
        <v>533</v>
      </c>
      <c r="C1380" t="s">
        <v>418</v>
      </c>
      <c r="D1380" t="s">
        <v>534</v>
      </c>
      <c r="E1380" s="24">
        <v>0.09</v>
      </c>
      <c r="F1380" t="s">
        <v>420</v>
      </c>
      <c r="G1380" t="s">
        <v>421</v>
      </c>
      <c r="H1380" s="25"/>
      <c r="I1380" t="s">
        <v>422</v>
      </c>
      <c r="J1380" s="26">
        <f>ROUND(E1380/I1374* H1380,5)</f>
        <v>0</v>
      </c>
      <c r="K1380" s="27"/>
    </row>
    <row r="1381" spans="1:27" x14ac:dyDescent="0.25">
      <c r="D1381" s="28" t="s">
        <v>427</v>
      </c>
      <c r="E1381" s="27"/>
      <c r="H1381" s="27"/>
      <c r="K1381" s="25">
        <f>SUM(J1380:J1380)</f>
        <v>0</v>
      </c>
    </row>
    <row r="1382" spans="1:27" x14ac:dyDescent="0.25">
      <c r="B1382" s="16" t="s">
        <v>428</v>
      </c>
      <c r="E1382" s="27"/>
      <c r="H1382" s="27"/>
      <c r="K1382" s="27"/>
    </row>
    <row r="1383" spans="1:27" x14ac:dyDescent="0.25">
      <c r="B1383" t="s">
        <v>832</v>
      </c>
      <c r="C1383" t="s">
        <v>17</v>
      </c>
      <c r="D1383" t="s">
        <v>833</v>
      </c>
      <c r="E1383" s="24">
        <v>1.02</v>
      </c>
      <c r="G1383" t="s">
        <v>421</v>
      </c>
      <c r="H1383" s="25"/>
      <c r="I1383" t="s">
        <v>422</v>
      </c>
      <c r="J1383" s="26">
        <f>ROUND(E1383* H1383,5)</f>
        <v>0</v>
      </c>
      <c r="K1383" s="27"/>
    </row>
    <row r="1384" spans="1:27" x14ac:dyDescent="0.25">
      <c r="D1384" s="28" t="s">
        <v>436</v>
      </c>
      <c r="E1384" s="27"/>
      <c r="H1384" s="27"/>
      <c r="K1384" s="25">
        <f>SUM(J1383:J1383)</f>
        <v>0</v>
      </c>
    </row>
    <row r="1385" spans="1:27" x14ac:dyDescent="0.25">
      <c r="E1385" s="27"/>
      <c r="H1385" s="27"/>
      <c r="K1385" s="27"/>
    </row>
    <row r="1386" spans="1:27" x14ac:dyDescent="0.25">
      <c r="D1386" s="28" t="s">
        <v>438</v>
      </c>
      <c r="E1386" s="27"/>
      <c r="H1386" s="27">
        <v>2.5</v>
      </c>
      <c r="I1386" t="s">
        <v>439</v>
      </c>
      <c r="J1386">
        <f>ROUND(H1386/100*K1378,5)</f>
        <v>0</v>
      </c>
      <c r="K1386" s="27"/>
    </row>
    <row r="1387" spans="1:27" x14ac:dyDescent="0.25">
      <c r="D1387" s="28" t="s">
        <v>437</v>
      </c>
      <c r="E1387" s="27"/>
      <c r="H1387" s="27"/>
      <c r="K1387" s="29">
        <f>SUM(J1375:J1386)</f>
        <v>0</v>
      </c>
    </row>
    <row r="1388" spans="1:27" x14ac:dyDescent="0.25">
      <c r="D1388" s="28" t="s">
        <v>486</v>
      </c>
      <c r="E1388" s="27"/>
      <c r="H1388" s="27">
        <v>3</v>
      </c>
      <c r="I1388" t="s">
        <v>439</v>
      </c>
      <c r="K1388" s="25">
        <f>ROUND(H1388/100*K1387,5)</f>
        <v>0</v>
      </c>
    </row>
    <row r="1389" spans="1:27" x14ac:dyDescent="0.25">
      <c r="D1389" s="28" t="s">
        <v>440</v>
      </c>
      <c r="E1389" s="27"/>
      <c r="H1389" s="27"/>
      <c r="K1389" s="29">
        <f>SUM(K1387:K1388)</f>
        <v>0</v>
      </c>
    </row>
    <row r="1391" spans="1:27" ht="45" customHeight="1" x14ac:dyDescent="0.25">
      <c r="A1391" s="20" t="s">
        <v>834</v>
      </c>
      <c r="B1391" s="20" t="s">
        <v>220</v>
      </c>
      <c r="C1391" s="21" t="s">
        <v>94</v>
      </c>
      <c r="D1391" s="47" t="s">
        <v>221</v>
      </c>
      <c r="E1391" s="48"/>
      <c r="F1391" s="48"/>
      <c r="G1391" s="21"/>
      <c r="H1391" s="22" t="s">
        <v>415</v>
      </c>
      <c r="I1391" s="49">
        <v>1</v>
      </c>
      <c r="J1391" s="50"/>
      <c r="K1391" s="23">
        <f>ROUND(K1406,2)</f>
        <v>0</v>
      </c>
      <c r="L1391" s="21"/>
      <c r="M1391" s="21"/>
      <c r="N1391" s="21"/>
      <c r="O1391" s="21"/>
      <c r="P1391" s="21"/>
      <c r="Q1391" s="21"/>
      <c r="R1391" s="21"/>
      <c r="S1391" s="21"/>
      <c r="T1391" s="21"/>
      <c r="U1391" s="21"/>
      <c r="V1391" s="21"/>
      <c r="W1391" s="21"/>
      <c r="X1391" s="21"/>
      <c r="Y1391" s="21"/>
      <c r="Z1391" s="21"/>
      <c r="AA1391" s="21"/>
    </row>
    <row r="1392" spans="1:27" x14ac:dyDescent="0.25">
      <c r="B1392" s="16" t="s">
        <v>416</v>
      </c>
    </row>
    <row r="1393" spans="1:27" x14ac:dyDescent="0.25">
      <c r="B1393" t="s">
        <v>467</v>
      </c>
      <c r="C1393" t="s">
        <v>418</v>
      </c>
      <c r="D1393" t="s">
        <v>468</v>
      </c>
      <c r="E1393" s="24">
        <v>7.0000000000000001E-3</v>
      </c>
      <c r="F1393" t="s">
        <v>420</v>
      </c>
      <c r="G1393" t="s">
        <v>421</v>
      </c>
      <c r="H1393" s="25"/>
      <c r="I1393" t="s">
        <v>422</v>
      </c>
      <c r="J1393" s="26">
        <f>ROUND(E1393/I1391* H1393,5)</f>
        <v>0</v>
      </c>
      <c r="K1393" s="27"/>
    </row>
    <row r="1394" spans="1:27" x14ac:dyDescent="0.25">
      <c r="B1394" t="s">
        <v>465</v>
      </c>
      <c r="C1394" t="s">
        <v>418</v>
      </c>
      <c r="D1394" t="s">
        <v>466</v>
      </c>
      <c r="E1394" s="24">
        <v>7.0000000000000001E-3</v>
      </c>
      <c r="F1394" t="s">
        <v>420</v>
      </c>
      <c r="G1394" t="s">
        <v>421</v>
      </c>
      <c r="H1394" s="25"/>
      <c r="I1394" t="s">
        <v>422</v>
      </c>
      <c r="J1394" s="26">
        <f>ROUND(E1394/I1391* H1394,5)</f>
        <v>0</v>
      </c>
      <c r="K1394" s="27"/>
    </row>
    <row r="1395" spans="1:27" x14ac:dyDescent="0.25">
      <c r="D1395" s="28" t="s">
        <v>423</v>
      </c>
      <c r="E1395" s="27"/>
      <c r="H1395" s="27"/>
      <c r="K1395" s="25">
        <f>SUM(J1393:J1394)</f>
        <v>0</v>
      </c>
    </row>
    <row r="1396" spans="1:27" x14ac:dyDescent="0.25">
      <c r="B1396" s="16" t="s">
        <v>428</v>
      </c>
      <c r="E1396" s="27"/>
      <c r="H1396" s="27"/>
      <c r="K1396" s="27"/>
    </row>
    <row r="1397" spans="1:27" x14ac:dyDescent="0.25">
      <c r="B1397" t="s">
        <v>471</v>
      </c>
      <c r="C1397" t="s">
        <v>94</v>
      </c>
      <c r="D1397" t="s">
        <v>472</v>
      </c>
      <c r="E1397" s="24">
        <v>5.0000000000000001E-3</v>
      </c>
      <c r="G1397" t="s">
        <v>421</v>
      </c>
      <c r="H1397" s="25"/>
      <c r="I1397" t="s">
        <v>422</v>
      </c>
      <c r="J1397" s="26">
        <f>ROUND(E1397* H1397,5)</f>
        <v>0</v>
      </c>
      <c r="K1397" s="27"/>
    </row>
    <row r="1398" spans="1:27" x14ac:dyDescent="0.25">
      <c r="D1398" s="28" t="s">
        <v>436</v>
      </c>
      <c r="E1398" s="27"/>
      <c r="H1398" s="27"/>
      <c r="K1398" s="25">
        <f>SUM(J1397:J1397)</f>
        <v>0</v>
      </c>
    </row>
    <row r="1399" spans="1:27" x14ac:dyDescent="0.25">
      <c r="B1399" s="16" t="s">
        <v>412</v>
      </c>
      <c r="E1399" s="27"/>
      <c r="H1399" s="27"/>
      <c r="K1399" s="27"/>
    </row>
    <row r="1400" spans="1:27" x14ac:dyDescent="0.25">
      <c r="B1400" t="s">
        <v>463</v>
      </c>
      <c r="C1400" t="s">
        <v>94</v>
      </c>
      <c r="D1400" t="s">
        <v>464</v>
      </c>
      <c r="E1400" s="24">
        <v>1</v>
      </c>
      <c r="G1400" t="s">
        <v>421</v>
      </c>
      <c r="H1400" s="25"/>
      <c r="I1400" t="s">
        <v>422</v>
      </c>
      <c r="J1400" s="26">
        <f>ROUND(E1400* H1400,5)</f>
        <v>0</v>
      </c>
      <c r="K1400" s="27"/>
    </row>
    <row r="1401" spans="1:27" x14ac:dyDescent="0.25">
      <c r="D1401" s="28" t="s">
        <v>581</v>
      </c>
      <c r="E1401" s="27"/>
      <c r="H1401" s="27"/>
      <c r="K1401" s="25">
        <f>SUM(J1400:J1400)</f>
        <v>0</v>
      </c>
    </row>
    <row r="1402" spans="1:27" x14ac:dyDescent="0.25">
      <c r="E1402" s="27"/>
      <c r="H1402" s="27"/>
      <c r="K1402" s="27"/>
    </row>
    <row r="1403" spans="1:27" x14ac:dyDescent="0.25">
      <c r="D1403" s="28" t="s">
        <v>438</v>
      </c>
      <c r="E1403" s="27"/>
      <c r="H1403" s="27">
        <v>1.5</v>
      </c>
      <c r="I1403" t="s">
        <v>439</v>
      </c>
      <c r="J1403">
        <f>ROUND(H1403/100*K1395,5)</f>
        <v>0</v>
      </c>
      <c r="K1403" s="27"/>
    </row>
    <row r="1404" spans="1:27" x14ac:dyDescent="0.25">
      <c r="D1404" s="28" t="s">
        <v>437</v>
      </c>
      <c r="E1404" s="27"/>
      <c r="H1404" s="27"/>
      <c r="K1404" s="29">
        <f>SUM(J1392:J1403)</f>
        <v>0</v>
      </c>
    </row>
    <row r="1405" spans="1:27" x14ac:dyDescent="0.25">
      <c r="D1405" s="28" t="s">
        <v>486</v>
      </c>
      <c r="E1405" s="27"/>
      <c r="H1405" s="27">
        <v>3</v>
      </c>
      <c r="I1405" t="s">
        <v>439</v>
      </c>
      <c r="K1405" s="25">
        <f>ROUND(H1405/100*K1404,5)</f>
        <v>0</v>
      </c>
    </row>
    <row r="1406" spans="1:27" x14ac:dyDescent="0.25">
      <c r="D1406" s="28" t="s">
        <v>440</v>
      </c>
      <c r="E1406" s="27"/>
      <c r="H1406" s="27"/>
      <c r="K1406" s="29">
        <f>SUM(K1404:K1405)</f>
        <v>0</v>
      </c>
    </row>
    <row r="1408" spans="1:27" ht="45" customHeight="1" x14ac:dyDescent="0.25">
      <c r="A1408" s="20" t="s">
        <v>835</v>
      </c>
      <c r="B1408" s="20" t="s">
        <v>235</v>
      </c>
      <c r="C1408" s="21" t="s">
        <v>231</v>
      </c>
      <c r="D1408" s="47" t="s">
        <v>236</v>
      </c>
      <c r="E1408" s="48"/>
      <c r="F1408" s="48"/>
      <c r="G1408" s="21"/>
      <c r="H1408" s="22" t="s">
        <v>415</v>
      </c>
      <c r="I1408" s="49">
        <v>1</v>
      </c>
      <c r="J1408" s="50"/>
      <c r="K1408" s="23"/>
      <c r="L1408" s="21"/>
      <c r="M1408" s="21"/>
      <c r="N1408" s="21"/>
      <c r="O1408" s="21"/>
      <c r="P1408" s="21"/>
      <c r="Q1408" s="21"/>
      <c r="R1408" s="21"/>
      <c r="S1408" s="21"/>
      <c r="T1408" s="21"/>
      <c r="U1408" s="21"/>
      <c r="V1408" s="21"/>
      <c r="W1408" s="21"/>
      <c r="X1408" s="21"/>
      <c r="Y1408" s="21"/>
      <c r="Z1408" s="21"/>
      <c r="AA1408" s="21"/>
    </row>
    <row r="1409" spans="1:27" ht="45" customHeight="1" x14ac:dyDescent="0.25">
      <c r="A1409" s="20" t="s">
        <v>836</v>
      </c>
      <c r="B1409" s="20" t="s">
        <v>169</v>
      </c>
      <c r="C1409" s="21" t="s">
        <v>94</v>
      </c>
      <c r="D1409" s="47" t="s">
        <v>170</v>
      </c>
      <c r="E1409" s="48"/>
      <c r="F1409" s="48"/>
      <c r="G1409" s="21"/>
      <c r="H1409" s="22" t="s">
        <v>415</v>
      </c>
      <c r="I1409" s="49">
        <v>1</v>
      </c>
      <c r="J1409" s="50"/>
      <c r="K1409" s="23">
        <f>ROUND(K1424,2)</f>
        <v>0</v>
      </c>
      <c r="L1409" s="21"/>
      <c r="M1409" s="21"/>
      <c r="N1409" s="21"/>
      <c r="O1409" s="21"/>
      <c r="P1409" s="21"/>
      <c r="Q1409" s="21"/>
      <c r="R1409" s="21"/>
      <c r="S1409" s="21"/>
      <c r="T1409" s="21"/>
      <c r="U1409" s="21"/>
      <c r="V1409" s="21"/>
      <c r="W1409" s="21"/>
      <c r="X1409" s="21"/>
      <c r="Y1409" s="21"/>
      <c r="Z1409" s="21"/>
      <c r="AA1409" s="21"/>
    </row>
    <row r="1410" spans="1:27" x14ac:dyDescent="0.25">
      <c r="B1410" s="16" t="s">
        <v>416</v>
      </c>
    </row>
    <row r="1411" spans="1:27" x14ac:dyDescent="0.25">
      <c r="B1411" t="s">
        <v>465</v>
      </c>
      <c r="C1411" t="s">
        <v>418</v>
      </c>
      <c r="D1411" t="s">
        <v>466</v>
      </c>
      <c r="E1411" s="24">
        <v>1.2E-2</v>
      </c>
      <c r="F1411" t="s">
        <v>420</v>
      </c>
      <c r="G1411" t="s">
        <v>421</v>
      </c>
      <c r="H1411" s="25"/>
      <c r="I1411" t="s">
        <v>422</v>
      </c>
      <c r="J1411" s="26">
        <f>ROUND(E1411/I1409* H1411,5)</f>
        <v>0</v>
      </c>
      <c r="K1411" s="27"/>
    </row>
    <row r="1412" spans="1:27" x14ac:dyDescent="0.25">
      <c r="B1412" t="s">
        <v>467</v>
      </c>
      <c r="C1412" t="s">
        <v>418</v>
      </c>
      <c r="D1412" t="s">
        <v>468</v>
      </c>
      <c r="E1412" s="24">
        <v>0.01</v>
      </c>
      <c r="F1412" t="s">
        <v>420</v>
      </c>
      <c r="G1412" t="s">
        <v>421</v>
      </c>
      <c r="H1412" s="25"/>
      <c r="I1412" t="s">
        <v>422</v>
      </c>
      <c r="J1412" s="26">
        <f>ROUND(E1412/I1409* H1412,5)</f>
        <v>0</v>
      </c>
      <c r="K1412" s="27"/>
    </row>
    <row r="1413" spans="1:27" x14ac:dyDescent="0.25">
      <c r="D1413" s="28" t="s">
        <v>423</v>
      </c>
      <c r="E1413" s="27"/>
      <c r="H1413" s="27"/>
      <c r="K1413" s="25">
        <f>SUM(J1411:J1412)</f>
        <v>0</v>
      </c>
    </row>
    <row r="1414" spans="1:27" x14ac:dyDescent="0.25">
      <c r="B1414" s="16" t="s">
        <v>428</v>
      </c>
      <c r="E1414" s="27"/>
      <c r="H1414" s="27"/>
      <c r="K1414" s="27"/>
    </row>
    <row r="1415" spans="1:27" x14ac:dyDescent="0.25">
      <c r="B1415" t="s">
        <v>471</v>
      </c>
      <c r="C1415" t="s">
        <v>94</v>
      </c>
      <c r="D1415" t="s">
        <v>472</v>
      </c>
      <c r="E1415" s="24">
        <v>1.2E-2</v>
      </c>
      <c r="G1415" t="s">
        <v>421</v>
      </c>
      <c r="H1415" s="25"/>
      <c r="I1415" t="s">
        <v>422</v>
      </c>
      <c r="J1415" s="26">
        <f>ROUND(E1415* H1415,5)</f>
        <v>0</v>
      </c>
      <c r="K1415" s="27"/>
    </row>
    <row r="1416" spans="1:27" x14ac:dyDescent="0.25">
      <c r="D1416" s="28" t="s">
        <v>436</v>
      </c>
      <c r="E1416" s="27"/>
      <c r="H1416" s="27"/>
      <c r="K1416" s="25">
        <f>SUM(J1415:J1415)</f>
        <v>0</v>
      </c>
    </row>
    <row r="1417" spans="1:27" x14ac:dyDescent="0.25">
      <c r="B1417" s="16" t="s">
        <v>412</v>
      </c>
      <c r="E1417" s="27"/>
      <c r="H1417" s="27"/>
      <c r="K1417" s="27"/>
    </row>
    <row r="1418" spans="1:27" x14ac:dyDescent="0.25">
      <c r="B1418" t="s">
        <v>463</v>
      </c>
      <c r="C1418" t="s">
        <v>94</v>
      </c>
      <c r="D1418" t="s">
        <v>464</v>
      </c>
      <c r="E1418" s="24">
        <v>1</v>
      </c>
      <c r="G1418" t="s">
        <v>421</v>
      </c>
      <c r="H1418" s="25"/>
      <c r="I1418" t="s">
        <v>422</v>
      </c>
      <c r="J1418" s="26">
        <f>ROUND(E1418* H1418,5)</f>
        <v>0</v>
      </c>
      <c r="K1418" s="27"/>
    </row>
    <row r="1419" spans="1:27" x14ac:dyDescent="0.25">
      <c r="D1419" s="28" t="s">
        <v>581</v>
      </c>
      <c r="E1419" s="27"/>
      <c r="H1419" s="27"/>
      <c r="K1419" s="25">
        <f>SUM(J1418:J1418)</f>
        <v>0</v>
      </c>
    </row>
    <row r="1420" spans="1:27" x14ac:dyDescent="0.25">
      <c r="E1420" s="27"/>
      <c r="H1420" s="27"/>
      <c r="K1420" s="27"/>
    </row>
    <row r="1421" spans="1:27" x14ac:dyDescent="0.25">
      <c r="D1421" s="28" t="s">
        <v>438</v>
      </c>
      <c r="E1421" s="27"/>
      <c r="H1421" s="27">
        <v>1.5</v>
      </c>
      <c r="I1421" t="s">
        <v>439</v>
      </c>
      <c r="J1421">
        <f>ROUND(H1421/100*K1413,5)</f>
        <v>0</v>
      </c>
      <c r="K1421" s="27"/>
    </row>
    <row r="1422" spans="1:27" x14ac:dyDescent="0.25">
      <c r="D1422" s="28" t="s">
        <v>437</v>
      </c>
      <c r="E1422" s="27"/>
      <c r="H1422" s="27"/>
      <c r="K1422" s="29">
        <f>SUM(J1410:J1421)</f>
        <v>0</v>
      </c>
    </row>
    <row r="1423" spans="1:27" x14ac:dyDescent="0.25">
      <c r="D1423" s="28" t="s">
        <v>486</v>
      </c>
      <c r="E1423" s="27"/>
      <c r="H1423" s="27">
        <v>3</v>
      </c>
      <c r="I1423" t="s">
        <v>439</v>
      </c>
      <c r="K1423" s="25">
        <f>ROUND(H1423/100*K1422,5)</f>
        <v>0</v>
      </c>
    </row>
    <row r="1424" spans="1:27" x14ac:dyDescent="0.25">
      <c r="D1424" s="28" t="s">
        <v>440</v>
      </c>
      <c r="E1424" s="27"/>
      <c r="H1424" s="27"/>
      <c r="K1424" s="29">
        <f>SUM(K1422:K1423)</f>
        <v>0</v>
      </c>
    </row>
    <row r="1426" spans="1:27" ht="45" customHeight="1" x14ac:dyDescent="0.25">
      <c r="A1426" s="20" t="s">
        <v>837</v>
      </c>
      <c r="B1426" s="20" t="s">
        <v>165</v>
      </c>
      <c r="C1426" s="21" t="s">
        <v>94</v>
      </c>
      <c r="D1426" s="47" t="s">
        <v>166</v>
      </c>
      <c r="E1426" s="48"/>
      <c r="F1426" s="48"/>
      <c r="G1426" s="21"/>
      <c r="H1426" s="22" t="s">
        <v>415</v>
      </c>
      <c r="I1426" s="49">
        <v>1</v>
      </c>
      <c r="J1426" s="50"/>
      <c r="K1426" s="23">
        <f>ROUND(K1441,2)</f>
        <v>0</v>
      </c>
      <c r="L1426" s="21"/>
      <c r="M1426" s="21"/>
      <c r="N1426" s="21"/>
      <c r="O1426" s="21"/>
      <c r="P1426" s="21"/>
      <c r="Q1426" s="21"/>
      <c r="R1426" s="21"/>
      <c r="S1426" s="21"/>
      <c r="T1426" s="21"/>
      <c r="U1426" s="21"/>
      <c r="V1426" s="21"/>
      <c r="W1426" s="21"/>
      <c r="X1426" s="21"/>
      <c r="Y1426" s="21"/>
      <c r="Z1426" s="21"/>
      <c r="AA1426" s="21"/>
    </row>
    <row r="1427" spans="1:27" x14ac:dyDescent="0.25">
      <c r="B1427" s="16" t="s">
        <v>416</v>
      </c>
    </row>
    <row r="1428" spans="1:27" x14ac:dyDescent="0.25">
      <c r="B1428" t="s">
        <v>467</v>
      </c>
      <c r="C1428" t="s">
        <v>418</v>
      </c>
      <c r="D1428" t="s">
        <v>468</v>
      </c>
      <c r="E1428" s="24">
        <v>0.01</v>
      </c>
      <c r="F1428" t="s">
        <v>420</v>
      </c>
      <c r="G1428" t="s">
        <v>421</v>
      </c>
      <c r="H1428" s="25"/>
      <c r="I1428" t="s">
        <v>422</v>
      </c>
      <c r="J1428" s="26">
        <f>ROUND(E1428/I1426* H1428,5)</f>
        <v>0</v>
      </c>
      <c r="K1428" s="27"/>
    </row>
    <row r="1429" spans="1:27" x14ac:dyDescent="0.25">
      <c r="B1429" t="s">
        <v>465</v>
      </c>
      <c r="C1429" t="s">
        <v>418</v>
      </c>
      <c r="D1429" t="s">
        <v>466</v>
      </c>
      <c r="E1429" s="24">
        <v>0.01</v>
      </c>
      <c r="F1429" t="s">
        <v>420</v>
      </c>
      <c r="G1429" t="s">
        <v>421</v>
      </c>
      <c r="H1429" s="25"/>
      <c r="I1429" t="s">
        <v>422</v>
      </c>
      <c r="J1429" s="26">
        <f>ROUND(E1429/I1426* H1429,5)</f>
        <v>0</v>
      </c>
      <c r="K1429" s="27"/>
    </row>
    <row r="1430" spans="1:27" x14ac:dyDescent="0.25">
      <c r="D1430" s="28" t="s">
        <v>423</v>
      </c>
      <c r="E1430" s="27"/>
      <c r="H1430" s="27"/>
      <c r="K1430" s="25">
        <f>SUM(J1428:J1429)</f>
        <v>0</v>
      </c>
    </row>
    <row r="1431" spans="1:27" x14ac:dyDescent="0.25">
      <c r="B1431" s="16" t="s">
        <v>428</v>
      </c>
      <c r="E1431" s="27"/>
      <c r="H1431" s="27"/>
      <c r="K1431" s="27"/>
    </row>
    <row r="1432" spans="1:27" x14ac:dyDescent="0.25">
      <c r="B1432" t="s">
        <v>471</v>
      </c>
      <c r="C1432" t="s">
        <v>94</v>
      </c>
      <c r="D1432" t="s">
        <v>472</v>
      </c>
      <c r="E1432" s="24">
        <v>0.01</v>
      </c>
      <c r="G1432" t="s">
        <v>421</v>
      </c>
      <c r="H1432" s="25"/>
      <c r="I1432" t="s">
        <v>422</v>
      </c>
      <c r="J1432" s="26">
        <f>ROUND(E1432* H1432,5)</f>
        <v>0</v>
      </c>
      <c r="K1432" s="27"/>
    </row>
    <row r="1433" spans="1:27" x14ac:dyDescent="0.25">
      <c r="D1433" s="28" t="s">
        <v>436</v>
      </c>
      <c r="E1433" s="27"/>
      <c r="H1433" s="27"/>
      <c r="K1433" s="25">
        <f>SUM(J1432:J1432)</f>
        <v>0</v>
      </c>
    </row>
    <row r="1434" spans="1:27" x14ac:dyDescent="0.25">
      <c r="B1434" s="16" t="s">
        <v>412</v>
      </c>
      <c r="E1434" s="27"/>
      <c r="H1434" s="27"/>
      <c r="K1434" s="27"/>
    </row>
    <row r="1435" spans="1:27" x14ac:dyDescent="0.25">
      <c r="B1435" t="s">
        <v>463</v>
      </c>
      <c r="C1435" t="s">
        <v>94</v>
      </c>
      <c r="D1435" t="s">
        <v>464</v>
      </c>
      <c r="E1435" s="24">
        <v>1</v>
      </c>
      <c r="G1435" t="s">
        <v>421</v>
      </c>
      <c r="H1435" s="25"/>
      <c r="I1435" t="s">
        <v>422</v>
      </c>
      <c r="J1435" s="26">
        <f>ROUND(E1435* H1435,5)</f>
        <v>0</v>
      </c>
      <c r="K1435" s="27"/>
    </row>
    <row r="1436" spans="1:27" x14ac:dyDescent="0.25">
      <c r="D1436" s="28" t="s">
        <v>581</v>
      </c>
      <c r="E1436" s="27"/>
      <c r="H1436" s="27"/>
      <c r="K1436" s="25">
        <f>SUM(J1435:J1435)</f>
        <v>0</v>
      </c>
    </row>
    <row r="1437" spans="1:27" x14ac:dyDescent="0.25">
      <c r="E1437" s="27"/>
      <c r="H1437" s="27"/>
      <c r="K1437" s="27"/>
    </row>
    <row r="1438" spans="1:27" x14ac:dyDescent="0.25">
      <c r="D1438" s="28" t="s">
        <v>438</v>
      </c>
      <c r="E1438" s="27"/>
      <c r="H1438" s="27">
        <v>1.5</v>
      </c>
      <c r="I1438" t="s">
        <v>439</v>
      </c>
      <c r="J1438">
        <f>ROUND(H1438/100*K1430,5)</f>
        <v>0</v>
      </c>
      <c r="K1438" s="27"/>
    </row>
    <row r="1439" spans="1:27" x14ac:dyDescent="0.25">
      <c r="D1439" s="28" t="s">
        <v>437</v>
      </c>
      <c r="E1439" s="27"/>
      <c r="H1439" s="27"/>
      <c r="K1439" s="29">
        <f>SUM(J1427:J1438)</f>
        <v>0</v>
      </c>
    </row>
    <row r="1440" spans="1:27" x14ac:dyDescent="0.25">
      <c r="D1440" s="28" t="s">
        <v>486</v>
      </c>
      <c r="E1440" s="27"/>
      <c r="H1440" s="27">
        <v>3</v>
      </c>
      <c r="I1440" t="s">
        <v>439</v>
      </c>
      <c r="K1440" s="25">
        <f>ROUND(H1440/100*K1439,5)</f>
        <v>0</v>
      </c>
    </row>
    <row r="1441" spans="1:27" x14ac:dyDescent="0.25">
      <c r="D1441" s="28" t="s">
        <v>440</v>
      </c>
      <c r="E1441" s="27"/>
      <c r="H1441" s="27"/>
      <c r="K1441" s="29">
        <f>SUM(K1439:K1440)</f>
        <v>0</v>
      </c>
    </row>
    <row r="1443" spans="1:27" ht="45" customHeight="1" x14ac:dyDescent="0.25">
      <c r="A1443" s="20" t="s">
        <v>838</v>
      </c>
      <c r="B1443" s="20" t="s">
        <v>260</v>
      </c>
      <c r="C1443" s="21" t="s">
        <v>94</v>
      </c>
      <c r="D1443" s="47" t="s">
        <v>261</v>
      </c>
      <c r="E1443" s="48"/>
      <c r="F1443" s="48"/>
      <c r="G1443" s="21"/>
      <c r="H1443" s="22" t="s">
        <v>415</v>
      </c>
      <c r="I1443" s="49">
        <v>1</v>
      </c>
      <c r="J1443" s="50"/>
      <c r="K1443" s="23">
        <f>ROUND(K1458,2)</f>
        <v>0</v>
      </c>
      <c r="L1443" s="21"/>
      <c r="M1443" s="21"/>
      <c r="N1443" s="21"/>
      <c r="O1443" s="21"/>
      <c r="P1443" s="21"/>
      <c r="Q1443" s="21"/>
      <c r="R1443" s="21"/>
      <c r="S1443" s="21"/>
      <c r="T1443" s="21"/>
      <c r="U1443" s="21"/>
      <c r="V1443" s="21"/>
      <c r="W1443" s="21"/>
      <c r="X1443" s="21"/>
      <c r="Y1443" s="21"/>
      <c r="Z1443" s="21"/>
      <c r="AA1443" s="21"/>
    </row>
    <row r="1444" spans="1:27" x14ac:dyDescent="0.25">
      <c r="B1444" s="16" t="s">
        <v>416</v>
      </c>
    </row>
    <row r="1445" spans="1:27" x14ac:dyDescent="0.25">
      <c r="B1445" t="s">
        <v>465</v>
      </c>
      <c r="C1445" t="s">
        <v>418</v>
      </c>
      <c r="D1445" t="s">
        <v>466</v>
      </c>
      <c r="E1445" s="24">
        <v>0.01</v>
      </c>
      <c r="F1445" t="s">
        <v>420</v>
      </c>
      <c r="G1445" t="s">
        <v>421</v>
      </c>
      <c r="H1445" s="25"/>
      <c r="I1445" t="s">
        <v>422</v>
      </c>
      <c r="J1445" s="26">
        <f>ROUND(E1445/I1443* H1445,5)</f>
        <v>0</v>
      </c>
      <c r="K1445" s="27"/>
    </row>
    <row r="1446" spans="1:27" x14ac:dyDescent="0.25">
      <c r="B1446" t="s">
        <v>467</v>
      </c>
      <c r="C1446" t="s">
        <v>418</v>
      </c>
      <c r="D1446" t="s">
        <v>468</v>
      </c>
      <c r="E1446" s="24">
        <v>1.0999999999999999E-2</v>
      </c>
      <c r="F1446" t="s">
        <v>420</v>
      </c>
      <c r="G1446" t="s">
        <v>421</v>
      </c>
      <c r="H1446" s="25"/>
      <c r="I1446" t="s">
        <v>422</v>
      </c>
      <c r="J1446" s="26">
        <f>ROUND(E1446/I1443* H1446,5)</f>
        <v>0</v>
      </c>
      <c r="K1446" s="27"/>
    </row>
    <row r="1447" spans="1:27" x14ac:dyDescent="0.25">
      <c r="D1447" s="28" t="s">
        <v>423</v>
      </c>
      <c r="E1447" s="27"/>
      <c r="H1447" s="27"/>
      <c r="K1447" s="25">
        <f>SUM(J1445:J1446)</f>
        <v>0</v>
      </c>
    </row>
    <row r="1448" spans="1:27" x14ac:dyDescent="0.25">
      <c r="B1448" s="16" t="s">
        <v>428</v>
      </c>
      <c r="E1448" s="27"/>
      <c r="H1448" s="27"/>
      <c r="K1448" s="27"/>
    </row>
    <row r="1449" spans="1:27" x14ac:dyDescent="0.25">
      <c r="B1449" t="s">
        <v>471</v>
      </c>
      <c r="C1449" t="s">
        <v>94</v>
      </c>
      <c r="D1449" t="s">
        <v>472</v>
      </c>
      <c r="E1449" s="24">
        <v>1.4999999999999999E-2</v>
      </c>
      <c r="G1449" t="s">
        <v>421</v>
      </c>
      <c r="H1449" s="25"/>
      <c r="I1449" t="s">
        <v>422</v>
      </c>
      <c r="J1449" s="26">
        <f>ROUND(E1449* H1449,5)</f>
        <v>0</v>
      </c>
      <c r="K1449" s="27"/>
    </row>
    <row r="1450" spans="1:27" x14ac:dyDescent="0.25">
      <c r="D1450" s="28" t="s">
        <v>436</v>
      </c>
      <c r="E1450" s="27"/>
      <c r="H1450" s="27"/>
      <c r="K1450" s="25">
        <f>SUM(J1449:J1449)</f>
        <v>0</v>
      </c>
    </row>
    <row r="1451" spans="1:27" x14ac:dyDescent="0.25">
      <c r="B1451" s="16" t="s">
        <v>412</v>
      </c>
      <c r="E1451" s="27"/>
      <c r="H1451" s="27"/>
      <c r="K1451" s="27"/>
    </row>
    <row r="1452" spans="1:27" x14ac:dyDescent="0.25">
      <c r="B1452" t="s">
        <v>463</v>
      </c>
      <c r="C1452" t="s">
        <v>94</v>
      </c>
      <c r="D1452" t="s">
        <v>464</v>
      </c>
      <c r="E1452" s="24">
        <v>1</v>
      </c>
      <c r="G1452" t="s">
        <v>421</v>
      </c>
      <c r="H1452" s="25"/>
      <c r="I1452" t="s">
        <v>422</v>
      </c>
      <c r="J1452" s="26">
        <f>ROUND(E1452* H1452,5)</f>
        <v>0</v>
      </c>
      <c r="K1452" s="27"/>
    </row>
    <row r="1453" spans="1:27" x14ac:dyDescent="0.25">
      <c r="D1453" s="28" t="s">
        <v>581</v>
      </c>
      <c r="E1453" s="27"/>
      <c r="H1453" s="27"/>
      <c r="K1453" s="25">
        <f>SUM(J1452:J1452)</f>
        <v>0</v>
      </c>
    </row>
    <row r="1454" spans="1:27" x14ac:dyDescent="0.25">
      <c r="E1454" s="27"/>
      <c r="H1454" s="27"/>
      <c r="K1454" s="27"/>
    </row>
    <row r="1455" spans="1:27" x14ac:dyDescent="0.25">
      <c r="D1455" s="28" t="s">
        <v>438</v>
      </c>
      <c r="E1455" s="27"/>
      <c r="H1455" s="27">
        <v>1.5</v>
      </c>
      <c r="I1455" t="s">
        <v>439</v>
      </c>
      <c r="J1455">
        <f>ROUND(H1455/100*K1447,5)</f>
        <v>0</v>
      </c>
      <c r="K1455" s="27"/>
    </row>
    <row r="1456" spans="1:27" x14ac:dyDescent="0.25">
      <c r="D1456" s="28" t="s">
        <v>437</v>
      </c>
      <c r="E1456" s="27"/>
      <c r="H1456" s="27"/>
      <c r="K1456" s="29">
        <f>SUM(J1444:J1455)</f>
        <v>0</v>
      </c>
    </row>
    <row r="1457" spans="1:27" x14ac:dyDescent="0.25">
      <c r="D1457" s="28" t="s">
        <v>486</v>
      </c>
      <c r="E1457" s="27"/>
      <c r="H1457" s="27">
        <v>3</v>
      </c>
      <c r="I1457" t="s">
        <v>439</v>
      </c>
      <c r="K1457" s="25">
        <f>ROUND(H1457/100*K1456,5)</f>
        <v>0</v>
      </c>
    </row>
    <row r="1458" spans="1:27" x14ac:dyDescent="0.25">
      <c r="D1458" s="28" t="s">
        <v>440</v>
      </c>
      <c r="E1458" s="27"/>
      <c r="H1458" s="27"/>
      <c r="K1458" s="29">
        <f>SUM(K1456:K1457)</f>
        <v>0</v>
      </c>
    </row>
    <row r="1460" spans="1:27" ht="45" customHeight="1" x14ac:dyDescent="0.25">
      <c r="A1460" s="20" t="s">
        <v>839</v>
      </c>
      <c r="B1460" s="20" t="s">
        <v>262</v>
      </c>
      <c r="C1460" s="21" t="s">
        <v>42</v>
      </c>
      <c r="D1460" s="47" t="s">
        <v>263</v>
      </c>
      <c r="E1460" s="48"/>
      <c r="F1460" s="48"/>
      <c r="G1460" s="21"/>
      <c r="H1460" s="22" t="s">
        <v>415</v>
      </c>
      <c r="I1460" s="49">
        <v>1</v>
      </c>
      <c r="J1460" s="50"/>
      <c r="K1460" s="23">
        <f>ROUND(K1473,2)</f>
        <v>0</v>
      </c>
      <c r="L1460" s="21"/>
      <c r="M1460" s="21"/>
      <c r="N1460" s="21"/>
      <c r="O1460" s="21"/>
      <c r="P1460" s="21"/>
      <c r="Q1460" s="21"/>
      <c r="R1460" s="21"/>
      <c r="S1460" s="21"/>
      <c r="T1460" s="21"/>
      <c r="U1460" s="21"/>
      <c r="V1460" s="21"/>
      <c r="W1460" s="21"/>
      <c r="X1460" s="21"/>
      <c r="Y1460" s="21"/>
      <c r="Z1460" s="21"/>
      <c r="AA1460" s="21"/>
    </row>
    <row r="1461" spans="1:27" x14ac:dyDescent="0.25">
      <c r="B1461" s="16" t="s">
        <v>416</v>
      </c>
    </row>
    <row r="1462" spans="1:27" x14ac:dyDescent="0.25">
      <c r="B1462" t="s">
        <v>467</v>
      </c>
      <c r="C1462" t="s">
        <v>418</v>
      </c>
      <c r="D1462" t="s">
        <v>468</v>
      </c>
      <c r="E1462" s="24">
        <v>1.7999999999999999E-2</v>
      </c>
      <c r="F1462" t="s">
        <v>420</v>
      </c>
      <c r="G1462" t="s">
        <v>421</v>
      </c>
      <c r="H1462" s="25"/>
      <c r="I1462" t="s">
        <v>422</v>
      </c>
      <c r="J1462" s="26">
        <f>ROUND(E1462/I1460* H1462,5)</f>
        <v>0</v>
      </c>
      <c r="K1462" s="27"/>
    </row>
    <row r="1463" spans="1:27" x14ac:dyDescent="0.25">
      <c r="B1463" t="s">
        <v>465</v>
      </c>
      <c r="C1463" t="s">
        <v>418</v>
      </c>
      <c r="D1463" t="s">
        <v>466</v>
      </c>
      <c r="E1463" s="24">
        <v>1.7999999999999999E-2</v>
      </c>
      <c r="F1463" t="s">
        <v>420</v>
      </c>
      <c r="G1463" t="s">
        <v>421</v>
      </c>
      <c r="H1463" s="25"/>
      <c r="I1463" t="s">
        <v>422</v>
      </c>
      <c r="J1463" s="26">
        <f>ROUND(E1463/I1460* H1463,5)</f>
        <v>0</v>
      </c>
      <c r="K1463" s="27"/>
    </row>
    <row r="1464" spans="1:27" x14ac:dyDescent="0.25">
      <c r="D1464" s="28" t="s">
        <v>423</v>
      </c>
      <c r="E1464" s="27"/>
      <c r="H1464" s="27"/>
      <c r="K1464" s="25">
        <f>SUM(J1462:J1463)</f>
        <v>0</v>
      </c>
    </row>
    <row r="1465" spans="1:27" x14ac:dyDescent="0.25">
      <c r="B1465" s="16" t="s">
        <v>428</v>
      </c>
      <c r="E1465" s="27"/>
      <c r="H1465" s="27"/>
      <c r="K1465" s="27"/>
    </row>
    <row r="1466" spans="1:27" x14ac:dyDescent="0.25">
      <c r="B1466" t="s">
        <v>479</v>
      </c>
      <c r="C1466" t="s">
        <v>42</v>
      </c>
      <c r="D1466" t="s">
        <v>480</v>
      </c>
      <c r="E1466" s="24">
        <v>1.2</v>
      </c>
      <c r="G1466" t="s">
        <v>421</v>
      </c>
      <c r="H1466" s="25"/>
      <c r="I1466" t="s">
        <v>422</v>
      </c>
      <c r="J1466" s="26">
        <f>ROUND(E1466* H1466,5)</f>
        <v>0</v>
      </c>
      <c r="K1466" s="27"/>
    </row>
    <row r="1467" spans="1:27" x14ac:dyDescent="0.25">
      <c r="B1467" t="s">
        <v>471</v>
      </c>
      <c r="C1467" t="s">
        <v>94</v>
      </c>
      <c r="D1467" t="s">
        <v>472</v>
      </c>
      <c r="E1467" s="24">
        <v>1.2E-2</v>
      </c>
      <c r="G1467" t="s">
        <v>421</v>
      </c>
      <c r="H1467" s="25"/>
      <c r="I1467" t="s">
        <v>422</v>
      </c>
      <c r="J1467" s="26">
        <f>ROUND(E1467* H1467,5)</f>
        <v>0</v>
      </c>
      <c r="K1467" s="27"/>
    </row>
    <row r="1468" spans="1:27" x14ac:dyDescent="0.25">
      <c r="D1468" s="28" t="s">
        <v>436</v>
      </c>
      <c r="E1468" s="27"/>
      <c r="H1468" s="27"/>
      <c r="K1468" s="25">
        <f>SUM(J1466:J1467)</f>
        <v>0</v>
      </c>
    </row>
    <row r="1469" spans="1:27" x14ac:dyDescent="0.25">
      <c r="E1469" s="27"/>
      <c r="H1469" s="27"/>
      <c r="K1469" s="27"/>
    </row>
    <row r="1470" spans="1:27" x14ac:dyDescent="0.25">
      <c r="D1470" s="28" t="s">
        <v>438</v>
      </c>
      <c r="E1470" s="27"/>
      <c r="H1470" s="27">
        <v>1.5</v>
      </c>
      <c r="I1470" t="s">
        <v>439</v>
      </c>
      <c r="J1470">
        <f>ROUND(H1470/100*K1464,5)</f>
        <v>0</v>
      </c>
      <c r="K1470" s="27"/>
    </row>
    <row r="1471" spans="1:27" x14ac:dyDescent="0.25">
      <c r="D1471" s="28" t="s">
        <v>437</v>
      </c>
      <c r="E1471" s="27"/>
      <c r="H1471" s="27"/>
      <c r="K1471" s="29">
        <f>SUM(J1461:J1470)</f>
        <v>0</v>
      </c>
    </row>
    <row r="1472" spans="1:27" x14ac:dyDescent="0.25">
      <c r="D1472" s="28" t="s">
        <v>486</v>
      </c>
      <c r="E1472" s="27"/>
      <c r="H1472" s="27">
        <v>3</v>
      </c>
      <c r="I1472" t="s">
        <v>439</v>
      </c>
      <c r="K1472" s="25">
        <f>ROUND(H1472/100*K1471,5)</f>
        <v>0</v>
      </c>
    </row>
    <row r="1473" spans="1:27" x14ac:dyDescent="0.25">
      <c r="D1473" s="28" t="s">
        <v>440</v>
      </c>
      <c r="E1473" s="27"/>
      <c r="H1473" s="27"/>
      <c r="K1473" s="29">
        <f>SUM(K1471:K1472)</f>
        <v>0</v>
      </c>
    </row>
    <row r="1475" spans="1:27" ht="45" customHeight="1" x14ac:dyDescent="0.25">
      <c r="A1475" s="20" t="s">
        <v>840</v>
      </c>
      <c r="B1475" s="20" t="s">
        <v>167</v>
      </c>
      <c r="C1475" s="21" t="s">
        <v>94</v>
      </c>
      <c r="D1475" s="47" t="s">
        <v>168</v>
      </c>
      <c r="E1475" s="48"/>
      <c r="F1475" s="48"/>
      <c r="G1475" s="21"/>
      <c r="H1475" s="22" t="s">
        <v>415</v>
      </c>
      <c r="I1475" s="49">
        <v>1</v>
      </c>
      <c r="J1475" s="50"/>
      <c r="K1475" s="23">
        <f>ROUND(K1490,2)</f>
        <v>0</v>
      </c>
      <c r="L1475" s="21"/>
      <c r="M1475" s="21"/>
      <c r="N1475" s="21"/>
      <c r="O1475" s="21"/>
      <c r="P1475" s="21"/>
      <c r="Q1475" s="21"/>
      <c r="R1475" s="21"/>
      <c r="S1475" s="21"/>
      <c r="T1475" s="21"/>
      <c r="U1475" s="21"/>
      <c r="V1475" s="21"/>
      <c r="W1475" s="21"/>
      <c r="X1475" s="21"/>
      <c r="Y1475" s="21"/>
      <c r="Z1475" s="21"/>
      <c r="AA1475" s="21"/>
    </row>
    <row r="1476" spans="1:27" x14ac:dyDescent="0.25">
      <c r="B1476" s="16" t="s">
        <v>416</v>
      </c>
    </row>
    <row r="1477" spans="1:27" x14ac:dyDescent="0.25">
      <c r="B1477" t="s">
        <v>465</v>
      </c>
      <c r="C1477" t="s">
        <v>418</v>
      </c>
      <c r="D1477" t="s">
        <v>466</v>
      </c>
      <c r="E1477" s="24">
        <v>4.3E-3</v>
      </c>
      <c r="F1477" t="s">
        <v>420</v>
      </c>
      <c r="G1477" t="s">
        <v>421</v>
      </c>
      <c r="H1477" s="25"/>
      <c r="I1477" t="s">
        <v>422</v>
      </c>
      <c r="J1477" s="26">
        <f>ROUND(E1477/I1475* H1477,5)</f>
        <v>0</v>
      </c>
      <c r="K1477" s="27"/>
    </row>
    <row r="1478" spans="1:27" x14ac:dyDescent="0.25">
      <c r="B1478" t="s">
        <v>467</v>
      </c>
      <c r="C1478" t="s">
        <v>418</v>
      </c>
      <c r="D1478" t="s">
        <v>468</v>
      </c>
      <c r="E1478" s="24">
        <v>4.3E-3</v>
      </c>
      <c r="F1478" t="s">
        <v>420</v>
      </c>
      <c r="G1478" t="s">
        <v>421</v>
      </c>
      <c r="H1478" s="25"/>
      <c r="I1478" t="s">
        <v>422</v>
      </c>
      <c r="J1478" s="26">
        <f>ROUND(E1478/I1475* H1478,5)</f>
        <v>0</v>
      </c>
      <c r="K1478" s="27"/>
    </row>
    <row r="1479" spans="1:27" x14ac:dyDescent="0.25">
      <c r="D1479" s="28" t="s">
        <v>423</v>
      </c>
      <c r="E1479" s="27"/>
      <c r="H1479" s="27"/>
      <c r="K1479" s="25">
        <f>SUM(J1477:J1478)</f>
        <v>0</v>
      </c>
    </row>
    <row r="1480" spans="1:27" x14ac:dyDescent="0.25">
      <c r="B1480" s="16" t="s">
        <v>428</v>
      </c>
      <c r="E1480" s="27"/>
      <c r="H1480" s="27"/>
      <c r="K1480" s="27"/>
    </row>
    <row r="1481" spans="1:27" x14ac:dyDescent="0.25">
      <c r="B1481" t="s">
        <v>471</v>
      </c>
      <c r="C1481" t="s">
        <v>94</v>
      </c>
      <c r="D1481" t="s">
        <v>472</v>
      </c>
      <c r="E1481" s="24">
        <v>1.9E-3</v>
      </c>
      <c r="G1481" t="s">
        <v>421</v>
      </c>
      <c r="H1481" s="25"/>
      <c r="I1481" t="s">
        <v>422</v>
      </c>
      <c r="J1481" s="26">
        <f>ROUND(E1481* H1481,5)</f>
        <v>0</v>
      </c>
      <c r="K1481" s="27"/>
    </row>
    <row r="1482" spans="1:27" x14ac:dyDescent="0.25">
      <c r="D1482" s="28" t="s">
        <v>436</v>
      </c>
      <c r="E1482" s="27"/>
      <c r="H1482" s="27"/>
      <c r="K1482" s="25">
        <f>SUM(J1481:J1481)</f>
        <v>0</v>
      </c>
    </row>
    <row r="1483" spans="1:27" x14ac:dyDescent="0.25">
      <c r="B1483" s="16" t="s">
        <v>412</v>
      </c>
      <c r="E1483" s="27"/>
      <c r="H1483" s="27"/>
      <c r="K1483" s="27"/>
    </row>
    <row r="1484" spans="1:27" x14ac:dyDescent="0.25">
      <c r="B1484" t="s">
        <v>477</v>
      </c>
      <c r="C1484" t="s">
        <v>94</v>
      </c>
      <c r="D1484" t="s">
        <v>478</v>
      </c>
      <c r="E1484" s="24">
        <v>1</v>
      </c>
      <c r="G1484" t="s">
        <v>421</v>
      </c>
      <c r="H1484" s="25"/>
      <c r="I1484" t="s">
        <v>422</v>
      </c>
      <c r="J1484" s="26">
        <f>ROUND(E1484* H1484,5)</f>
        <v>0</v>
      </c>
      <c r="K1484" s="27"/>
    </row>
    <row r="1485" spans="1:27" x14ac:dyDescent="0.25">
      <c r="D1485" s="28" t="s">
        <v>581</v>
      </c>
      <c r="E1485" s="27"/>
      <c r="H1485" s="27"/>
      <c r="K1485" s="25">
        <f>SUM(J1484:J1484)</f>
        <v>0</v>
      </c>
    </row>
    <row r="1486" spans="1:27" x14ac:dyDescent="0.25">
      <c r="E1486" s="27"/>
      <c r="H1486" s="27"/>
      <c r="K1486" s="27"/>
    </row>
    <row r="1487" spans="1:27" x14ac:dyDescent="0.25">
      <c r="D1487" s="28" t="s">
        <v>438</v>
      </c>
      <c r="E1487" s="27"/>
      <c r="H1487" s="27">
        <v>1.5</v>
      </c>
      <c r="I1487" t="s">
        <v>439</v>
      </c>
      <c r="J1487">
        <f>ROUND(H1487/100*K1479,5)</f>
        <v>0</v>
      </c>
      <c r="K1487" s="27"/>
    </row>
    <row r="1488" spans="1:27" x14ac:dyDescent="0.25">
      <c r="D1488" s="28" t="s">
        <v>437</v>
      </c>
      <c r="E1488" s="27"/>
      <c r="H1488" s="27"/>
      <c r="K1488" s="29">
        <f>SUM(J1476:J1487)</f>
        <v>0</v>
      </c>
    </row>
    <row r="1489" spans="1:27" x14ac:dyDescent="0.25">
      <c r="D1489" s="28" t="s">
        <v>486</v>
      </c>
      <c r="E1489" s="27"/>
      <c r="H1489" s="27">
        <v>3</v>
      </c>
      <c r="I1489" t="s">
        <v>439</v>
      </c>
      <c r="K1489" s="25">
        <f>ROUND(H1489/100*K1488,5)</f>
        <v>0</v>
      </c>
    </row>
    <row r="1490" spans="1:27" x14ac:dyDescent="0.25">
      <c r="D1490" s="28" t="s">
        <v>440</v>
      </c>
      <c r="E1490" s="27"/>
      <c r="H1490" s="27"/>
      <c r="K1490" s="29">
        <f>SUM(K1488:K1489)</f>
        <v>0</v>
      </c>
    </row>
    <row r="1492" spans="1:27" ht="45" customHeight="1" x14ac:dyDescent="0.25">
      <c r="A1492" s="20" t="s">
        <v>841</v>
      </c>
      <c r="B1492" s="20" t="s">
        <v>192</v>
      </c>
      <c r="C1492" s="21" t="s">
        <v>94</v>
      </c>
      <c r="D1492" s="47" t="s">
        <v>193</v>
      </c>
      <c r="E1492" s="48"/>
      <c r="F1492" s="48"/>
      <c r="G1492" s="21"/>
      <c r="H1492" s="22" t="s">
        <v>415</v>
      </c>
      <c r="I1492" s="49">
        <v>1</v>
      </c>
      <c r="J1492" s="50"/>
      <c r="K1492" s="23">
        <f>ROUND(K1507,2)</f>
        <v>0</v>
      </c>
      <c r="L1492" s="21"/>
      <c r="M1492" s="21"/>
      <c r="N1492" s="21"/>
      <c r="O1492" s="21"/>
      <c r="P1492" s="21"/>
      <c r="Q1492" s="21"/>
      <c r="R1492" s="21"/>
      <c r="S1492" s="21"/>
      <c r="T1492" s="21"/>
      <c r="U1492" s="21"/>
      <c r="V1492" s="21"/>
      <c r="W1492" s="21"/>
      <c r="X1492" s="21"/>
      <c r="Y1492" s="21"/>
      <c r="Z1492" s="21"/>
      <c r="AA1492" s="21"/>
    </row>
    <row r="1493" spans="1:27" x14ac:dyDescent="0.25">
      <c r="B1493" s="16" t="s">
        <v>416</v>
      </c>
    </row>
    <row r="1494" spans="1:27" x14ac:dyDescent="0.25">
      <c r="B1494" t="s">
        <v>465</v>
      </c>
      <c r="C1494" t="s">
        <v>418</v>
      </c>
      <c r="D1494" t="s">
        <v>466</v>
      </c>
      <c r="E1494" s="24">
        <v>0.01</v>
      </c>
      <c r="F1494" t="s">
        <v>420</v>
      </c>
      <c r="G1494" t="s">
        <v>421</v>
      </c>
      <c r="H1494" s="25"/>
      <c r="I1494" t="s">
        <v>422</v>
      </c>
      <c r="J1494" s="26">
        <f>ROUND(E1494/I1492* H1494,5)</f>
        <v>0</v>
      </c>
      <c r="K1494" s="27"/>
    </row>
    <row r="1495" spans="1:27" x14ac:dyDescent="0.25">
      <c r="B1495" t="s">
        <v>467</v>
      </c>
      <c r="C1495" t="s">
        <v>418</v>
      </c>
      <c r="D1495" t="s">
        <v>468</v>
      </c>
      <c r="E1495" s="24">
        <v>0.01</v>
      </c>
      <c r="F1495" t="s">
        <v>420</v>
      </c>
      <c r="G1495" t="s">
        <v>421</v>
      </c>
      <c r="H1495" s="25"/>
      <c r="I1495" t="s">
        <v>422</v>
      </c>
      <c r="J1495" s="26">
        <f>ROUND(E1495/I1492* H1495,5)</f>
        <v>0</v>
      </c>
      <c r="K1495" s="27"/>
    </row>
    <row r="1496" spans="1:27" x14ac:dyDescent="0.25">
      <c r="D1496" s="28" t="s">
        <v>423</v>
      </c>
      <c r="E1496" s="27"/>
      <c r="H1496" s="27"/>
      <c r="K1496" s="25">
        <f>SUM(J1494:J1495)</f>
        <v>0</v>
      </c>
    </row>
    <row r="1497" spans="1:27" x14ac:dyDescent="0.25">
      <c r="B1497" s="16" t="s">
        <v>428</v>
      </c>
      <c r="E1497" s="27"/>
      <c r="H1497" s="27"/>
      <c r="K1497" s="27"/>
    </row>
    <row r="1498" spans="1:27" x14ac:dyDescent="0.25">
      <c r="B1498" t="s">
        <v>471</v>
      </c>
      <c r="C1498" t="s">
        <v>94</v>
      </c>
      <c r="D1498" t="s">
        <v>472</v>
      </c>
      <c r="E1498" s="24">
        <v>8.0000000000000002E-3</v>
      </c>
      <c r="G1498" t="s">
        <v>421</v>
      </c>
      <c r="H1498" s="25"/>
      <c r="I1498" t="s">
        <v>422</v>
      </c>
      <c r="J1498" s="26">
        <f>ROUND(E1498* H1498,5)</f>
        <v>0</v>
      </c>
      <c r="K1498" s="27"/>
    </row>
    <row r="1499" spans="1:27" x14ac:dyDescent="0.25">
      <c r="D1499" s="28" t="s">
        <v>436</v>
      </c>
      <c r="E1499" s="27"/>
      <c r="H1499" s="27"/>
      <c r="K1499" s="25">
        <f>SUM(J1498:J1498)</f>
        <v>0</v>
      </c>
    </row>
    <row r="1500" spans="1:27" x14ac:dyDescent="0.25">
      <c r="B1500" s="16" t="s">
        <v>412</v>
      </c>
      <c r="E1500" s="27"/>
      <c r="H1500" s="27"/>
      <c r="K1500" s="27"/>
    </row>
    <row r="1501" spans="1:27" x14ac:dyDescent="0.25">
      <c r="B1501" t="s">
        <v>463</v>
      </c>
      <c r="C1501" t="s">
        <v>94</v>
      </c>
      <c r="D1501" t="s">
        <v>464</v>
      </c>
      <c r="E1501" s="24">
        <v>1</v>
      </c>
      <c r="G1501" t="s">
        <v>421</v>
      </c>
      <c r="H1501" s="25"/>
      <c r="I1501" t="s">
        <v>422</v>
      </c>
      <c r="J1501" s="26">
        <f>ROUND(E1501* H1501,5)</f>
        <v>0</v>
      </c>
      <c r="K1501" s="27"/>
    </row>
    <row r="1502" spans="1:27" x14ac:dyDescent="0.25">
      <c r="D1502" s="28" t="s">
        <v>581</v>
      </c>
      <c r="E1502" s="27"/>
      <c r="H1502" s="27"/>
      <c r="K1502" s="25">
        <f>SUM(J1501:J1501)</f>
        <v>0</v>
      </c>
    </row>
    <row r="1503" spans="1:27" x14ac:dyDescent="0.25">
      <c r="E1503" s="27"/>
      <c r="H1503" s="27"/>
      <c r="K1503" s="27"/>
    </row>
    <row r="1504" spans="1:27" x14ac:dyDescent="0.25">
      <c r="D1504" s="28" t="s">
        <v>438</v>
      </c>
      <c r="E1504" s="27"/>
      <c r="H1504" s="27">
        <v>1.5</v>
      </c>
      <c r="I1504" t="s">
        <v>439</v>
      </c>
      <c r="J1504">
        <f>ROUND(H1504/100*K1496,5)</f>
        <v>0</v>
      </c>
      <c r="K1504" s="27"/>
    </row>
    <row r="1505" spans="1:27" x14ac:dyDescent="0.25">
      <c r="D1505" s="28" t="s">
        <v>437</v>
      </c>
      <c r="E1505" s="27"/>
      <c r="H1505" s="27"/>
      <c r="K1505" s="29">
        <f>SUM(J1493:J1504)</f>
        <v>0</v>
      </c>
    </row>
    <row r="1506" spans="1:27" x14ac:dyDescent="0.25">
      <c r="D1506" s="28" t="s">
        <v>486</v>
      </c>
      <c r="E1506" s="27"/>
      <c r="H1506" s="27">
        <v>3</v>
      </c>
      <c r="I1506" t="s">
        <v>439</v>
      </c>
      <c r="K1506" s="25">
        <f>ROUND(H1506/100*K1505,5)</f>
        <v>0</v>
      </c>
    </row>
    <row r="1507" spans="1:27" x14ac:dyDescent="0.25">
      <c r="D1507" s="28" t="s">
        <v>440</v>
      </c>
      <c r="E1507" s="27"/>
      <c r="H1507" s="27"/>
      <c r="K1507" s="29">
        <f>SUM(K1505:K1506)</f>
        <v>0</v>
      </c>
    </row>
    <row r="1509" spans="1:27" ht="45" customHeight="1" x14ac:dyDescent="0.25">
      <c r="A1509" s="20" t="s">
        <v>842</v>
      </c>
      <c r="B1509" s="20" t="s">
        <v>194</v>
      </c>
      <c r="C1509" s="21" t="s">
        <v>42</v>
      </c>
      <c r="D1509" s="47" t="s">
        <v>195</v>
      </c>
      <c r="E1509" s="48"/>
      <c r="F1509" s="48"/>
      <c r="G1509" s="21"/>
      <c r="H1509" s="22" t="s">
        <v>415</v>
      </c>
      <c r="I1509" s="49">
        <v>1</v>
      </c>
      <c r="J1509" s="50"/>
      <c r="K1509" s="23">
        <f>ROUND(K1522,2)</f>
        <v>0</v>
      </c>
      <c r="L1509" s="21"/>
      <c r="M1509" s="21"/>
      <c r="N1509" s="21"/>
      <c r="O1509" s="21"/>
      <c r="P1509" s="21"/>
      <c r="Q1509" s="21"/>
      <c r="R1509" s="21"/>
      <c r="S1509" s="21"/>
      <c r="T1509" s="21"/>
      <c r="U1509" s="21"/>
      <c r="V1509" s="21"/>
      <c r="W1509" s="21"/>
      <c r="X1509" s="21"/>
      <c r="Y1509" s="21"/>
      <c r="Z1509" s="21"/>
      <c r="AA1509" s="21"/>
    </row>
    <row r="1510" spans="1:27" x14ac:dyDescent="0.25">
      <c r="B1510" s="16" t="s">
        <v>416</v>
      </c>
    </row>
    <row r="1511" spans="1:27" x14ac:dyDescent="0.25">
      <c r="B1511" t="s">
        <v>467</v>
      </c>
      <c r="C1511" t="s">
        <v>418</v>
      </c>
      <c r="D1511" t="s">
        <v>468</v>
      </c>
      <c r="E1511" s="24">
        <v>1.7999999999999999E-2</v>
      </c>
      <c r="F1511" t="s">
        <v>420</v>
      </c>
      <c r="G1511" t="s">
        <v>421</v>
      </c>
      <c r="H1511" s="25"/>
      <c r="I1511" t="s">
        <v>422</v>
      </c>
      <c r="J1511" s="26">
        <f>ROUND(E1511/I1509* H1511,5)</f>
        <v>0</v>
      </c>
      <c r="K1511" s="27"/>
    </row>
    <row r="1512" spans="1:27" x14ac:dyDescent="0.25">
      <c r="B1512" t="s">
        <v>465</v>
      </c>
      <c r="C1512" t="s">
        <v>418</v>
      </c>
      <c r="D1512" t="s">
        <v>466</v>
      </c>
      <c r="E1512" s="24">
        <v>1.7999999999999999E-2</v>
      </c>
      <c r="F1512" t="s">
        <v>420</v>
      </c>
      <c r="G1512" t="s">
        <v>421</v>
      </c>
      <c r="H1512" s="25"/>
      <c r="I1512" t="s">
        <v>422</v>
      </c>
      <c r="J1512" s="26">
        <f>ROUND(E1512/I1509* H1512,5)</f>
        <v>0</v>
      </c>
      <c r="K1512" s="27"/>
    </row>
    <row r="1513" spans="1:27" x14ac:dyDescent="0.25">
      <c r="D1513" s="28" t="s">
        <v>423</v>
      </c>
      <c r="E1513" s="27"/>
      <c r="H1513" s="27"/>
      <c r="K1513" s="25">
        <f>SUM(J1511:J1512)</f>
        <v>0</v>
      </c>
    </row>
    <row r="1514" spans="1:27" x14ac:dyDescent="0.25">
      <c r="B1514" s="16" t="s">
        <v>428</v>
      </c>
      <c r="E1514" s="27"/>
      <c r="H1514" s="27"/>
      <c r="K1514" s="27"/>
    </row>
    <row r="1515" spans="1:27" x14ac:dyDescent="0.25">
      <c r="B1515" t="s">
        <v>471</v>
      </c>
      <c r="C1515" t="s">
        <v>94</v>
      </c>
      <c r="D1515" t="s">
        <v>472</v>
      </c>
      <c r="E1515" s="24">
        <v>1.2E-2</v>
      </c>
      <c r="G1515" t="s">
        <v>421</v>
      </c>
      <c r="H1515" s="25"/>
      <c r="I1515" t="s">
        <v>422</v>
      </c>
      <c r="J1515" s="26">
        <f>ROUND(E1515* H1515,5)</f>
        <v>0</v>
      </c>
      <c r="K1515" s="27"/>
    </row>
    <row r="1516" spans="1:27" x14ac:dyDescent="0.25">
      <c r="B1516" t="s">
        <v>843</v>
      </c>
      <c r="C1516" t="s">
        <v>42</v>
      </c>
      <c r="D1516" t="s">
        <v>844</v>
      </c>
      <c r="E1516" s="24">
        <v>1.2</v>
      </c>
      <c r="G1516" t="s">
        <v>421</v>
      </c>
      <c r="H1516" s="25"/>
      <c r="I1516" t="s">
        <v>422</v>
      </c>
      <c r="J1516" s="26">
        <f>ROUND(E1516* H1516,5)</f>
        <v>0</v>
      </c>
      <c r="K1516" s="27"/>
    </row>
    <row r="1517" spans="1:27" x14ac:dyDescent="0.25">
      <c r="D1517" s="28" t="s">
        <v>436</v>
      </c>
      <c r="E1517" s="27"/>
      <c r="H1517" s="27"/>
      <c r="K1517" s="25">
        <f>SUM(J1515:J1516)</f>
        <v>0</v>
      </c>
    </row>
    <row r="1518" spans="1:27" x14ac:dyDescent="0.25">
      <c r="E1518" s="27"/>
      <c r="H1518" s="27"/>
      <c r="K1518" s="27"/>
    </row>
    <row r="1519" spans="1:27" x14ac:dyDescent="0.25">
      <c r="D1519" s="28" t="s">
        <v>438</v>
      </c>
      <c r="E1519" s="27"/>
      <c r="H1519" s="27">
        <v>1.5</v>
      </c>
      <c r="I1519" t="s">
        <v>439</v>
      </c>
      <c r="J1519">
        <f>ROUND(H1519/100*K1513,5)</f>
        <v>0</v>
      </c>
      <c r="K1519" s="27"/>
    </row>
    <row r="1520" spans="1:27" x14ac:dyDescent="0.25">
      <c r="D1520" s="28" t="s">
        <v>437</v>
      </c>
      <c r="E1520" s="27"/>
      <c r="H1520" s="27"/>
      <c r="K1520" s="29">
        <f>SUM(J1510:J1519)</f>
        <v>0</v>
      </c>
    </row>
    <row r="1521" spans="1:27" x14ac:dyDescent="0.25">
      <c r="D1521" s="28" t="s">
        <v>486</v>
      </c>
      <c r="E1521" s="27"/>
      <c r="H1521" s="27">
        <v>3</v>
      </c>
      <c r="I1521" t="s">
        <v>439</v>
      </c>
      <c r="K1521" s="25">
        <f>ROUND(H1521/100*K1520,5)</f>
        <v>0</v>
      </c>
    </row>
    <row r="1522" spans="1:27" x14ac:dyDescent="0.25">
      <c r="D1522" s="28" t="s">
        <v>440</v>
      </c>
      <c r="E1522" s="27"/>
      <c r="H1522" s="27"/>
      <c r="K1522" s="29">
        <f>SUM(K1520:K1521)</f>
        <v>0</v>
      </c>
    </row>
    <row r="1524" spans="1:27" ht="45" customHeight="1" x14ac:dyDescent="0.25">
      <c r="A1524" s="20" t="s">
        <v>845</v>
      </c>
      <c r="B1524" s="20" t="s">
        <v>241</v>
      </c>
      <c r="C1524" s="21" t="s">
        <v>94</v>
      </c>
      <c r="D1524" s="47" t="s">
        <v>242</v>
      </c>
      <c r="E1524" s="48"/>
      <c r="F1524" s="48"/>
      <c r="G1524" s="21"/>
      <c r="H1524" s="22" t="s">
        <v>415</v>
      </c>
      <c r="I1524" s="49">
        <v>1</v>
      </c>
      <c r="J1524" s="50"/>
      <c r="K1524" s="23">
        <f>ROUND(K1539,2)</f>
        <v>0</v>
      </c>
      <c r="L1524" s="21"/>
      <c r="M1524" s="21"/>
      <c r="N1524" s="21"/>
      <c r="O1524" s="21"/>
      <c r="P1524" s="21"/>
      <c r="Q1524" s="21"/>
      <c r="R1524" s="21"/>
      <c r="S1524" s="21"/>
      <c r="T1524" s="21"/>
      <c r="U1524" s="21"/>
      <c r="V1524" s="21"/>
      <c r="W1524" s="21"/>
      <c r="X1524" s="21"/>
      <c r="Y1524" s="21"/>
      <c r="Z1524" s="21"/>
      <c r="AA1524" s="21"/>
    </row>
    <row r="1525" spans="1:27" x14ac:dyDescent="0.25">
      <c r="B1525" s="16" t="s">
        <v>416</v>
      </c>
    </row>
    <row r="1526" spans="1:27" x14ac:dyDescent="0.25">
      <c r="B1526" t="s">
        <v>465</v>
      </c>
      <c r="C1526" t="s">
        <v>418</v>
      </c>
      <c r="D1526" t="s">
        <v>466</v>
      </c>
      <c r="E1526" s="24">
        <v>0.01</v>
      </c>
      <c r="F1526" t="s">
        <v>420</v>
      </c>
      <c r="G1526" t="s">
        <v>421</v>
      </c>
      <c r="H1526" s="25"/>
      <c r="I1526" t="s">
        <v>422</v>
      </c>
      <c r="J1526" s="26">
        <f>ROUND(E1526/I1524* H1526,5)</f>
        <v>0</v>
      </c>
      <c r="K1526" s="27"/>
    </row>
    <row r="1527" spans="1:27" x14ac:dyDescent="0.25">
      <c r="B1527" t="s">
        <v>467</v>
      </c>
      <c r="C1527" t="s">
        <v>418</v>
      </c>
      <c r="D1527" t="s">
        <v>468</v>
      </c>
      <c r="E1527" s="24">
        <v>1.2E-2</v>
      </c>
      <c r="F1527" t="s">
        <v>420</v>
      </c>
      <c r="G1527" t="s">
        <v>421</v>
      </c>
      <c r="H1527" s="25"/>
      <c r="I1527" t="s">
        <v>422</v>
      </c>
      <c r="J1527" s="26">
        <f>ROUND(E1527/I1524* H1527,5)</f>
        <v>0</v>
      </c>
      <c r="K1527" s="27"/>
    </row>
    <row r="1528" spans="1:27" x14ac:dyDescent="0.25">
      <c r="D1528" s="28" t="s">
        <v>423</v>
      </c>
      <c r="E1528" s="27"/>
      <c r="H1528" s="27"/>
      <c r="K1528" s="25">
        <f>SUM(J1526:J1527)</f>
        <v>0</v>
      </c>
    </row>
    <row r="1529" spans="1:27" x14ac:dyDescent="0.25">
      <c r="B1529" s="16" t="s">
        <v>428</v>
      </c>
      <c r="E1529" s="27"/>
      <c r="H1529" s="27"/>
      <c r="K1529" s="27"/>
    </row>
    <row r="1530" spans="1:27" x14ac:dyDescent="0.25">
      <c r="B1530" t="s">
        <v>471</v>
      </c>
      <c r="C1530" t="s">
        <v>94</v>
      </c>
      <c r="D1530" t="s">
        <v>472</v>
      </c>
      <c r="E1530" s="24">
        <v>1.2E-2</v>
      </c>
      <c r="G1530" t="s">
        <v>421</v>
      </c>
      <c r="H1530" s="25"/>
      <c r="I1530" t="s">
        <v>422</v>
      </c>
      <c r="J1530" s="26">
        <f>ROUND(E1530* H1530,5)</f>
        <v>0</v>
      </c>
      <c r="K1530" s="27"/>
    </row>
    <row r="1531" spans="1:27" x14ac:dyDescent="0.25">
      <c r="D1531" s="28" t="s">
        <v>436</v>
      </c>
      <c r="E1531" s="27"/>
      <c r="H1531" s="27"/>
      <c r="K1531" s="25">
        <f>SUM(J1530:J1530)</f>
        <v>0</v>
      </c>
    </row>
    <row r="1532" spans="1:27" x14ac:dyDescent="0.25">
      <c r="B1532" s="16" t="s">
        <v>412</v>
      </c>
      <c r="E1532" s="27"/>
      <c r="H1532" s="27"/>
      <c r="K1532" s="27"/>
    </row>
    <row r="1533" spans="1:27" x14ac:dyDescent="0.25">
      <c r="B1533" t="s">
        <v>463</v>
      </c>
      <c r="C1533" t="s">
        <v>94</v>
      </c>
      <c r="D1533" t="s">
        <v>464</v>
      </c>
      <c r="E1533" s="24">
        <v>1</v>
      </c>
      <c r="G1533" t="s">
        <v>421</v>
      </c>
      <c r="H1533" s="25"/>
      <c r="I1533" t="s">
        <v>422</v>
      </c>
      <c r="J1533" s="26">
        <f>ROUND(E1533* H1533,5)</f>
        <v>0</v>
      </c>
      <c r="K1533" s="27"/>
    </row>
    <row r="1534" spans="1:27" x14ac:dyDescent="0.25">
      <c r="D1534" s="28" t="s">
        <v>581</v>
      </c>
      <c r="E1534" s="27"/>
      <c r="H1534" s="27"/>
      <c r="K1534" s="25">
        <f>SUM(J1533:J1533)</f>
        <v>0</v>
      </c>
    </row>
    <row r="1535" spans="1:27" x14ac:dyDescent="0.25">
      <c r="E1535" s="27"/>
      <c r="H1535" s="27"/>
      <c r="K1535" s="27"/>
    </row>
    <row r="1536" spans="1:27" x14ac:dyDescent="0.25">
      <c r="D1536" s="28" t="s">
        <v>438</v>
      </c>
      <c r="E1536" s="27"/>
      <c r="H1536" s="27">
        <v>1.5</v>
      </c>
      <c r="I1536" t="s">
        <v>439</v>
      </c>
      <c r="J1536">
        <f>ROUND(H1536/100*K1528,5)</f>
        <v>0</v>
      </c>
      <c r="K1536" s="27"/>
    </row>
    <row r="1537" spans="1:27" x14ac:dyDescent="0.25">
      <c r="D1537" s="28" t="s">
        <v>437</v>
      </c>
      <c r="E1537" s="27"/>
      <c r="H1537" s="27"/>
      <c r="K1537" s="29">
        <f>SUM(J1525:J1536)</f>
        <v>0</v>
      </c>
    </row>
    <row r="1538" spans="1:27" x14ac:dyDescent="0.25">
      <c r="D1538" s="28" t="s">
        <v>486</v>
      </c>
      <c r="E1538" s="27"/>
      <c r="H1538" s="27">
        <v>3</v>
      </c>
      <c r="I1538" t="s">
        <v>439</v>
      </c>
      <c r="K1538" s="25">
        <f>ROUND(H1538/100*K1537,5)</f>
        <v>0</v>
      </c>
    </row>
    <row r="1539" spans="1:27" x14ac:dyDescent="0.25">
      <c r="D1539" s="28" t="s">
        <v>440</v>
      </c>
      <c r="E1539" s="27"/>
      <c r="H1539" s="27"/>
      <c r="K1539" s="29">
        <f>SUM(K1537:K1538)</f>
        <v>0</v>
      </c>
    </row>
    <row r="1541" spans="1:27" ht="45" customHeight="1" x14ac:dyDescent="0.25">
      <c r="A1541" s="20" t="s">
        <v>846</v>
      </c>
      <c r="B1541" s="20" t="s">
        <v>202</v>
      </c>
      <c r="C1541" s="21" t="s">
        <v>69</v>
      </c>
      <c r="D1541" s="47" t="s">
        <v>203</v>
      </c>
      <c r="E1541" s="48"/>
      <c r="F1541" s="48"/>
      <c r="G1541" s="21"/>
      <c r="H1541" s="22" t="s">
        <v>415</v>
      </c>
      <c r="I1541" s="49">
        <v>1</v>
      </c>
      <c r="J1541" s="50"/>
      <c r="K1541" s="23">
        <f>ROUND(K1558,2)</f>
        <v>0</v>
      </c>
      <c r="L1541" s="21"/>
      <c r="M1541" s="21"/>
      <c r="N1541" s="21"/>
      <c r="O1541" s="21"/>
      <c r="P1541" s="21"/>
      <c r="Q1541" s="21"/>
      <c r="R1541" s="21"/>
      <c r="S1541" s="21"/>
      <c r="T1541" s="21"/>
      <c r="U1541" s="21"/>
      <c r="V1541" s="21"/>
      <c r="W1541" s="21"/>
      <c r="X1541" s="21"/>
      <c r="Y1541" s="21"/>
      <c r="Z1541" s="21"/>
      <c r="AA1541" s="21"/>
    </row>
    <row r="1542" spans="1:27" x14ac:dyDescent="0.25">
      <c r="B1542" s="16" t="s">
        <v>416</v>
      </c>
    </row>
    <row r="1543" spans="1:27" x14ac:dyDescent="0.25">
      <c r="B1543" t="s">
        <v>417</v>
      </c>
      <c r="C1543" t="s">
        <v>418</v>
      </c>
      <c r="D1543" t="s">
        <v>419</v>
      </c>
      <c r="E1543" s="24">
        <v>0.16</v>
      </c>
      <c r="F1543" t="s">
        <v>420</v>
      </c>
      <c r="G1543" t="s">
        <v>421</v>
      </c>
      <c r="H1543" s="25"/>
      <c r="I1543" t="s">
        <v>422</v>
      </c>
      <c r="J1543" s="26">
        <f>ROUND(E1543/I1541* H1543,5)</f>
        <v>0</v>
      </c>
      <c r="K1543" s="27"/>
    </row>
    <row r="1544" spans="1:27" x14ac:dyDescent="0.25">
      <c r="B1544" t="s">
        <v>521</v>
      </c>
      <c r="C1544" t="s">
        <v>418</v>
      </c>
      <c r="D1544" t="s">
        <v>522</v>
      </c>
      <c r="E1544" s="24">
        <v>0.125</v>
      </c>
      <c r="F1544" t="s">
        <v>420</v>
      </c>
      <c r="G1544" t="s">
        <v>421</v>
      </c>
      <c r="H1544" s="25"/>
      <c r="I1544" t="s">
        <v>422</v>
      </c>
      <c r="J1544" s="26">
        <f>ROUND(E1544/I1541* H1544,5)</f>
        <v>0</v>
      </c>
      <c r="K1544" s="27"/>
    </row>
    <row r="1545" spans="1:27" x14ac:dyDescent="0.25">
      <c r="D1545" s="28" t="s">
        <v>423</v>
      </c>
      <c r="E1545" s="27"/>
      <c r="H1545" s="27"/>
      <c r="K1545" s="25">
        <f>SUM(J1543:J1544)</f>
        <v>0</v>
      </c>
    </row>
    <row r="1546" spans="1:27" x14ac:dyDescent="0.25">
      <c r="B1546" s="16" t="s">
        <v>424</v>
      </c>
      <c r="E1546" s="27"/>
      <c r="H1546" s="27"/>
      <c r="K1546" s="27"/>
    </row>
    <row r="1547" spans="1:27" x14ac:dyDescent="0.25">
      <c r="B1547" t="s">
        <v>523</v>
      </c>
      <c r="C1547" t="s">
        <v>418</v>
      </c>
      <c r="D1547" t="s">
        <v>524</v>
      </c>
      <c r="E1547" s="24">
        <v>0.125</v>
      </c>
      <c r="F1547" t="s">
        <v>420</v>
      </c>
      <c r="G1547" t="s">
        <v>421</v>
      </c>
      <c r="H1547" s="25"/>
      <c r="I1547" t="s">
        <v>422</v>
      </c>
      <c r="J1547" s="26">
        <f>ROUND(E1547/I1541* H1547,5)</f>
        <v>0</v>
      </c>
      <c r="K1547" s="27"/>
    </row>
    <row r="1548" spans="1:27" x14ac:dyDescent="0.25">
      <c r="B1548" t="s">
        <v>525</v>
      </c>
      <c r="C1548" t="s">
        <v>418</v>
      </c>
      <c r="D1548" t="s">
        <v>526</v>
      </c>
      <c r="E1548" s="24">
        <v>0.16</v>
      </c>
      <c r="F1548" t="s">
        <v>420</v>
      </c>
      <c r="G1548" t="s">
        <v>421</v>
      </c>
      <c r="H1548" s="25"/>
      <c r="I1548" t="s">
        <v>422</v>
      </c>
      <c r="J1548" s="26">
        <f>ROUND(E1548/I1541* H1548,5)</f>
        <v>0</v>
      </c>
      <c r="K1548" s="27"/>
    </row>
    <row r="1549" spans="1:27" x14ac:dyDescent="0.25">
      <c r="D1549" s="28" t="s">
        <v>427</v>
      </c>
      <c r="E1549" s="27"/>
      <c r="H1549" s="27"/>
      <c r="K1549" s="25">
        <f>SUM(J1547:J1548)</f>
        <v>0</v>
      </c>
    </row>
    <row r="1550" spans="1:27" x14ac:dyDescent="0.25">
      <c r="B1550" s="16" t="s">
        <v>428</v>
      </c>
      <c r="E1550" s="27"/>
      <c r="H1550" s="27"/>
      <c r="K1550" s="27"/>
    </row>
    <row r="1551" spans="1:27" x14ac:dyDescent="0.25">
      <c r="B1551" t="s">
        <v>469</v>
      </c>
      <c r="C1551" t="s">
        <v>94</v>
      </c>
      <c r="D1551" t="s">
        <v>470</v>
      </c>
      <c r="E1551" s="24">
        <v>0.6</v>
      </c>
      <c r="G1551" t="s">
        <v>421</v>
      </c>
      <c r="H1551" s="25"/>
      <c r="I1551" t="s">
        <v>422</v>
      </c>
      <c r="J1551" s="26">
        <f>ROUND(E1551* H1551,5)</f>
        <v>0</v>
      </c>
      <c r="K1551" s="27"/>
    </row>
    <row r="1552" spans="1:27" x14ac:dyDescent="0.25">
      <c r="B1552" t="s">
        <v>527</v>
      </c>
      <c r="C1552" t="s">
        <v>94</v>
      </c>
      <c r="D1552" t="s">
        <v>528</v>
      </c>
      <c r="E1552" s="24">
        <v>0.1</v>
      </c>
      <c r="G1552" t="s">
        <v>421</v>
      </c>
      <c r="H1552" s="25"/>
      <c r="I1552" t="s">
        <v>422</v>
      </c>
      <c r="J1552" s="26">
        <f>ROUND(E1552* H1552,5)</f>
        <v>0</v>
      </c>
      <c r="K1552" s="27"/>
    </row>
    <row r="1553" spans="1:27" x14ac:dyDescent="0.25">
      <c r="D1553" s="28" t="s">
        <v>436</v>
      </c>
      <c r="E1553" s="27"/>
      <c r="H1553" s="27"/>
      <c r="K1553" s="25">
        <f>SUM(J1551:J1552)</f>
        <v>0</v>
      </c>
    </row>
    <row r="1554" spans="1:27" x14ac:dyDescent="0.25">
      <c r="E1554" s="27"/>
      <c r="H1554" s="27"/>
      <c r="K1554" s="27"/>
    </row>
    <row r="1555" spans="1:27" x14ac:dyDescent="0.25">
      <c r="D1555" s="28" t="s">
        <v>438</v>
      </c>
      <c r="E1555" s="27"/>
      <c r="H1555" s="27">
        <v>1.5</v>
      </c>
      <c r="I1555" t="s">
        <v>439</v>
      </c>
      <c r="J1555">
        <f>ROUND(H1555/100*K1545,5)</f>
        <v>0</v>
      </c>
      <c r="K1555" s="27"/>
    </row>
    <row r="1556" spans="1:27" x14ac:dyDescent="0.25">
      <c r="D1556" s="28" t="s">
        <v>437</v>
      </c>
      <c r="E1556" s="27"/>
      <c r="H1556" s="27"/>
      <c r="K1556" s="29">
        <f>SUM(J1542:J1555)</f>
        <v>0</v>
      </c>
    </row>
    <row r="1557" spans="1:27" x14ac:dyDescent="0.25">
      <c r="D1557" s="28" t="s">
        <v>486</v>
      </c>
      <c r="E1557" s="27"/>
      <c r="H1557" s="27">
        <v>3</v>
      </c>
      <c r="I1557" t="s">
        <v>439</v>
      </c>
      <c r="K1557" s="25">
        <f>ROUND(H1557/100*K1556,5)</f>
        <v>0</v>
      </c>
    </row>
    <row r="1558" spans="1:27" x14ac:dyDescent="0.25">
      <c r="D1558" s="28" t="s">
        <v>440</v>
      </c>
      <c r="E1558" s="27"/>
      <c r="H1558" s="27"/>
      <c r="K1558" s="29">
        <f>SUM(K1556:K1557)</f>
        <v>0</v>
      </c>
    </row>
    <row r="1560" spans="1:27" ht="45" customHeight="1" x14ac:dyDescent="0.25">
      <c r="A1560" s="20" t="s">
        <v>847</v>
      </c>
      <c r="B1560" s="20" t="s">
        <v>204</v>
      </c>
      <c r="C1560" s="21" t="s">
        <v>69</v>
      </c>
      <c r="D1560" s="47" t="s">
        <v>205</v>
      </c>
      <c r="E1560" s="48"/>
      <c r="F1560" s="48"/>
      <c r="G1560" s="21"/>
      <c r="H1560" s="22" t="s">
        <v>415</v>
      </c>
      <c r="I1560" s="49">
        <v>1</v>
      </c>
      <c r="J1560" s="50"/>
      <c r="K1560" s="23">
        <f>ROUND(K1577,2)</f>
        <v>0</v>
      </c>
      <c r="L1560" s="21"/>
      <c r="M1560" s="21"/>
      <c r="N1560" s="21"/>
      <c r="O1560" s="21"/>
      <c r="P1560" s="21"/>
      <c r="Q1560" s="21"/>
      <c r="R1560" s="21"/>
      <c r="S1560" s="21"/>
      <c r="T1560" s="21"/>
      <c r="U1560" s="21"/>
      <c r="V1560" s="21"/>
      <c r="W1560" s="21"/>
      <c r="X1560" s="21"/>
      <c r="Y1560" s="21"/>
      <c r="Z1560" s="21"/>
      <c r="AA1560" s="21"/>
    </row>
    <row r="1561" spans="1:27" x14ac:dyDescent="0.25">
      <c r="B1561" s="16" t="s">
        <v>416</v>
      </c>
    </row>
    <row r="1562" spans="1:27" x14ac:dyDescent="0.25">
      <c r="B1562" t="s">
        <v>417</v>
      </c>
      <c r="C1562" t="s">
        <v>418</v>
      </c>
      <c r="D1562" t="s">
        <v>419</v>
      </c>
      <c r="E1562" s="24">
        <v>0.18</v>
      </c>
      <c r="F1562" t="s">
        <v>420</v>
      </c>
      <c r="G1562" t="s">
        <v>421</v>
      </c>
      <c r="H1562" s="25"/>
      <c r="I1562" t="s">
        <v>422</v>
      </c>
      <c r="J1562" s="26">
        <f>ROUND(E1562/I1560* H1562,5)</f>
        <v>0</v>
      </c>
      <c r="K1562" s="27"/>
    </row>
    <row r="1563" spans="1:27" x14ac:dyDescent="0.25">
      <c r="B1563" t="s">
        <v>521</v>
      </c>
      <c r="C1563" t="s">
        <v>418</v>
      </c>
      <c r="D1563" t="s">
        <v>522</v>
      </c>
      <c r="E1563" s="24">
        <v>0.15</v>
      </c>
      <c r="F1563" t="s">
        <v>420</v>
      </c>
      <c r="G1563" t="s">
        <v>421</v>
      </c>
      <c r="H1563" s="25"/>
      <c r="I1563" t="s">
        <v>422</v>
      </c>
      <c r="J1563" s="26">
        <f>ROUND(E1563/I1560* H1563,5)</f>
        <v>0</v>
      </c>
      <c r="K1563" s="27"/>
    </row>
    <row r="1564" spans="1:27" x14ac:dyDescent="0.25">
      <c r="D1564" s="28" t="s">
        <v>423</v>
      </c>
      <c r="E1564" s="27"/>
      <c r="H1564" s="27"/>
      <c r="K1564" s="25">
        <f>SUM(J1562:J1563)</f>
        <v>0</v>
      </c>
    </row>
    <row r="1565" spans="1:27" x14ac:dyDescent="0.25">
      <c r="B1565" s="16" t="s">
        <v>424</v>
      </c>
      <c r="E1565" s="27"/>
      <c r="H1565" s="27"/>
      <c r="K1565" s="27"/>
    </row>
    <row r="1566" spans="1:27" x14ac:dyDescent="0.25">
      <c r="B1566" t="s">
        <v>525</v>
      </c>
      <c r="C1566" t="s">
        <v>418</v>
      </c>
      <c r="D1566" t="s">
        <v>526</v>
      </c>
      <c r="E1566" s="24">
        <v>0.16</v>
      </c>
      <c r="F1566" t="s">
        <v>420</v>
      </c>
      <c r="G1566" t="s">
        <v>421</v>
      </c>
      <c r="H1566" s="25"/>
      <c r="I1566" t="s">
        <v>422</v>
      </c>
      <c r="J1566" s="26">
        <f>ROUND(E1566/I1560* H1566,5)</f>
        <v>0</v>
      </c>
      <c r="K1566" s="27"/>
    </row>
    <row r="1567" spans="1:27" x14ac:dyDescent="0.25">
      <c r="B1567" t="s">
        <v>523</v>
      </c>
      <c r="C1567" t="s">
        <v>418</v>
      </c>
      <c r="D1567" t="s">
        <v>524</v>
      </c>
      <c r="E1567" s="24">
        <v>0.16</v>
      </c>
      <c r="F1567" t="s">
        <v>420</v>
      </c>
      <c r="G1567" t="s">
        <v>421</v>
      </c>
      <c r="H1567" s="25"/>
      <c r="I1567" t="s">
        <v>422</v>
      </c>
      <c r="J1567" s="26">
        <f>ROUND(E1567/I1560* H1567,5)</f>
        <v>0</v>
      </c>
      <c r="K1567" s="27"/>
    </row>
    <row r="1568" spans="1:27" x14ac:dyDescent="0.25">
      <c r="D1568" s="28" t="s">
        <v>427</v>
      </c>
      <c r="E1568" s="27"/>
      <c r="H1568" s="27"/>
      <c r="K1568" s="25">
        <f>SUM(J1566:J1567)</f>
        <v>0</v>
      </c>
    </row>
    <row r="1569" spans="1:27" x14ac:dyDescent="0.25">
      <c r="B1569" s="16" t="s">
        <v>428</v>
      </c>
      <c r="E1569" s="27"/>
      <c r="H1569" s="27"/>
      <c r="K1569" s="27"/>
    </row>
    <row r="1570" spans="1:27" x14ac:dyDescent="0.25">
      <c r="B1570" t="s">
        <v>527</v>
      </c>
      <c r="C1570" t="s">
        <v>94</v>
      </c>
      <c r="D1570" t="s">
        <v>528</v>
      </c>
      <c r="E1570" s="24">
        <v>0.15</v>
      </c>
      <c r="G1570" t="s">
        <v>421</v>
      </c>
      <c r="H1570" s="25"/>
      <c r="I1570" t="s">
        <v>422</v>
      </c>
      <c r="J1570" s="26">
        <f>ROUND(E1570* H1570,5)</f>
        <v>0</v>
      </c>
      <c r="K1570" s="27"/>
    </row>
    <row r="1571" spans="1:27" x14ac:dyDescent="0.25">
      <c r="B1571" t="s">
        <v>469</v>
      </c>
      <c r="C1571" t="s">
        <v>94</v>
      </c>
      <c r="D1571" t="s">
        <v>470</v>
      </c>
      <c r="E1571" s="24">
        <v>2.25</v>
      </c>
      <c r="G1571" t="s">
        <v>421</v>
      </c>
      <c r="H1571" s="25"/>
      <c r="I1571" t="s">
        <v>422</v>
      </c>
      <c r="J1571" s="26">
        <f>ROUND(E1571* H1571,5)</f>
        <v>0</v>
      </c>
      <c r="K1571" s="27"/>
    </row>
    <row r="1572" spans="1:27" x14ac:dyDescent="0.25">
      <c r="D1572" s="28" t="s">
        <v>436</v>
      </c>
      <c r="E1572" s="27"/>
      <c r="H1572" s="27"/>
      <c r="K1572" s="25">
        <f>SUM(J1570:J1571)</f>
        <v>0</v>
      </c>
    </row>
    <row r="1573" spans="1:27" x14ac:dyDescent="0.25">
      <c r="E1573" s="27"/>
      <c r="H1573" s="27"/>
      <c r="K1573" s="27"/>
    </row>
    <row r="1574" spans="1:27" x14ac:dyDescent="0.25">
      <c r="D1574" s="28" t="s">
        <v>438</v>
      </c>
      <c r="E1574" s="27"/>
      <c r="H1574" s="27">
        <v>1.5</v>
      </c>
      <c r="I1574" t="s">
        <v>439</v>
      </c>
      <c r="J1574">
        <f>ROUND(H1574/100*K1564,5)</f>
        <v>0</v>
      </c>
      <c r="K1574" s="27"/>
    </row>
    <row r="1575" spans="1:27" x14ac:dyDescent="0.25">
      <c r="D1575" s="28" t="s">
        <v>437</v>
      </c>
      <c r="E1575" s="27"/>
      <c r="H1575" s="27"/>
      <c r="K1575" s="29">
        <f>SUM(J1561:J1574)</f>
        <v>0</v>
      </c>
    </row>
    <row r="1576" spans="1:27" x14ac:dyDescent="0.25">
      <c r="D1576" s="28" t="s">
        <v>486</v>
      </c>
      <c r="E1576" s="27"/>
      <c r="H1576" s="27">
        <v>3</v>
      </c>
      <c r="I1576" t="s">
        <v>439</v>
      </c>
      <c r="K1576" s="25">
        <f>ROUND(H1576/100*K1575,5)</f>
        <v>0</v>
      </c>
    </row>
    <row r="1577" spans="1:27" x14ac:dyDescent="0.25">
      <c r="D1577" s="28" t="s">
        <v>440</v>
      </c>
      <c r="E1577" s="27"/>
      <c r="H1577" s="27"/>
      <c r="K1577" s="29">
        <f>SUM(K1575:K1576)</f>
        <v>0</v>
      </c>
    </row>
    <row r="1579" spans="1:27" ht="45" customHeight="1" x14ac:dyDescent="0.25">
      <c r="A1579" s="20" t="s">
        <v>848</v>
      </c>
      <c r="B1579" s="20" t="s">
        <v>266</v>
      </c>
      <c r="C1579" s="21" t="s">
        <v>69</v>
      </c>
      <c r="D1579" s="47" t="s">
        <v>267</v>
      </c>
      <c r="E1579" s="48"/>
      <c r="F1579" s="48"/>
      <c r="G1579" s="21"/>
      <c r="H1579" s="22" t="s">
        <v>415</v>
      </c>
      <c r="I1579" s="49">
        <v>1</v>
      </c>
      <c r="J1579" s="50"/>
      <c r="K1579" s="23">
        <f>ROUND(K1591,2)</f>
        <v>0</v>
      </c>
      <c r="L1579" s="21"/>
      <c r="M1579" s="21"/>
      <c r="N1579" s="21"/>
      <c r="O1579" s="21"/>
      <c r="P1579" s="21"/>
      <c r="Q1579" s="21"/>
      <c r="R1579" s="21"/>
      <c r="S1579" s="21"/>
      <c r="T1579" s="21"/>
      <c r="U1579" s="21"/>
      <c r="V1579" s="21"/>
      <c r="W1579" s="21"/>
      <c r="X1579" s="21"/>
      <c r="Y1579" s="21"/>
      <c r="Z1579" s="21"/>
      <c r="AA1579" s="21"/>
    </row>
    <row r="1580" spans="1:27" x14ac:dyDescent="0.25">
      <c r="B1580" s="16" t="s">
        <v>416</v>
      </c>
    </row>
    <row r="1581" spans="1:27" x14ac:dyDescent="0.25">
      <c r="B1581" t="s">
        <v>521</v>
      </c>
      <c r="C1581" t="s">
        <v>418</v>
      </c>
      <c r="D1581" t="s">
        <v>522</v>
      </c>
      <c r="E1581" s="24">
        <v>0.02</v>
      </c>
      <c r="F1581" t="s">
        <v>420</v>
      </c>
      <c r="G1581" t="s">
        <v>421</v>
      </c>
      <c r="H1581" s="25"/>
      <c r="I1581" t="s">
        <v>422</v>
      </c>
      <c r="J1581" s="26">
        <f>ROUND(E1581/I1579* H1581,5)</f>
        <v>0</v>
      </c>
      <c r="K1581" s="27"/>
    </row>
    <row r="1582" spans="1:27" x14ac:dyDescent="0.25">
      <c r="B1582" t="s">
        <v>417</v>
      </c>
      <c r="C1582" t="s">
        <v>418</v>
      </c>
      <c r="D1582" t="s">
        <v>419</v>
      </c>
      <c r="E1582" s="24">
        <v>0.02</v>
      </c>
      <c r="F1582" t="s">
        <v>420</v>
      </c>
      <c r="G1582" t="s">
        <v>421</v>
      </c>
      <c r="H1582" s="25"/>
      <c r="I1582" t="s">
        <v>422</v>
      </c>
      <c r="J1582" s="26">
        <f>ROUND(E1582/I1579* H1582,5)</f>
        <v>0</v>
      </c>
      <c r="K1582" s="27"/>
    </row>
    <row r="1583" spans="1:27" x14ac:dyDescent="0.25">
      <c r="D1583" s="28" t="s">
        <v>423</v>
      </c>
      <c r="E1583" s="27"/>
      <c r="H1583" s="27"/>
      <c r="K1583" s="25">
        <f>SUM(J1581:J1582)</f>
        <v>0</v>
      </c>
    </row>
    <row r="1584" spans="1:27" x14ac:dyDescent="0.25">
      <c r="B1584" s="16" t="s">
        <v>428</v>
      </c>
      <c r="E1584" s="27"/>
      <c r="H1584" s="27"/>
      <c r="K1584" s="27"/>
    </row>
    <row r="1585" spans="1:27" x14ac:dyDescent="0.25">
      <c r="B1585" t="s">
        <v>849</v>
      </c>
      <c r="C1585" t="s">
        <v>69</v>
      </c>
      <c r="D1585" t="s">
        <v>850</v>
      </c>
      <c r="E1585" s="24">
        <v>1</v>
      </c>
      <c r="G1585" t="s">
        <v>421</v>
      </c>
      <c r="H1585" s="25"/>
      <c r="I1585" t="s">
        <v>422</v>
      </c>
      <c r="J1585" s="26">
        <f>ROUND(E1585* H1585,5)</f>
        <v>0</v>
      </c>
      <c r="K1585" s="27"/>
    </row>
    <row r="1586" spans="1:27" x14ac:dyDescent="0.25">
      <c r="D1586" s="28" t="s">
        <v>436</v>
      </c>
      <c r="E1586" s="27"/>
      <c r="H1586" s="27"/>
      <c r="K1586" s="25">
        <f>SUM(J1585:J1585)</f>
        <v>0</v>
      </c>
    </row>
    <row r="1587" spans="1:27" x14ac:dyDescent="0.25">
      <c r="E1587" s="27"/>
      <c r="H1587" s="27"/>
      <c r="K1587" s="27"/>
    </row>
    <row r="1588" spans="1:27" x14ac:dyDescent="0.25">
      <c r="D1588" s="28" t="s">
        <v>438</v>
      </c>
      <c r="E1588" s="27"/>
      <c r="H1588" s="27">
        <v>1.5</v>
      </c>
      <c r="I1588" t="s">
        <v>439</v>
      </c>
      <c r="J1588">
        <f>ROUND(H1588/100*K1583,5)</f>
        <v>0</v>
      </c>
      <c r="K1588" s="27"/>
    </row>
    <row r="1589" spans="1:27" x14ac:dyDescent="0.25">
      <c r="D1589" s="28" t="s">
        <v>437</v>
      </c>
      <c r="E1589" s="27"/>
      <c r="H1589" s="27"/>
      <c r="K1589" s="29">
        <f>SUM(J1580:J1588)</f>
        <v>0</v>
      </c>
    </row>
    <row r="1590" spans="1:27" x14ac:dyDescent="0.25">
      <c r="D1590" s="28" t="s">
        <v>486</v>
      </c>
      <c r="E1590" s="27"/>
      <c r="H1590" s="27">
        <v>3</v>
      </c>
      <c r="I1590" t="s">
        <v>439</v>
      </c>
      <c r="K1590" s="25">
        <f>ROUND(H1590/100*K1589,5)</f>
        <v>0</v>
      </c>
    </row>
    <row r="1591" spans="1:27" x14ac:dyDescent="0.25">
      <c r="D1591" s="28" t="s">
        <v>440</v>
      </c>
      <c r="E1591" s="27"/>
      <c r="H1591" s="27"/>
      <c r="K1591" s="29">
        <f>SUM(K1589:K1590)</f>
        <v>0</v>
      </c>
    </row>
    <row r="1593" spans="1:27" ht="45" customHeight="1" x14ac:dyDescent="0.25">
      <c r="A1593" s="20" t="s">
        <v>851</v>
      </c>
      <c r="B1593" s="20" t="s">
        <v>179</v>
      </c>
      <c r="C1593" s="21" t="s">
        <v>69</v>
      </c>
      <c r="D1593" s="47" t="s">
        <v>180</v>
      </c>
      <c r="E1593" s="48"/>
      <c r="F1593" s="48"/>
      <c r="G1593" s="21"/>
      <c r="H1593" s="22" t="s">
        <v>415</v>
      </c>
      <c r="I1593" s="49">
        <v>1</v>
      </c>
      <c r="J1593" s="50"/>
      <c r="K1593" s="23">
        <f>ROUND(K1604,2)</f>
        <v>0</v>
      </c>
      <c r="L1593" s="21"/>
      <c r="M1593" s="21"/>
      <c r="N1593" s="21"/>
      <c r="O1593" s="21"/>
      <c r="P1593" s="21"/>
      <c r="Q1593" s="21"/>
      <c r="R1593" s="21"/>
      <c r="S1593" s="21"/>
      <c r="T1593" s="21"/>
      <c r="U1593" s="21"/>
      <c r="V1593" s="21"/>
      <c r="W1593" s="21"/>
      <c r="X1593" s="21"/>
      <c r="Y1593" s="21"/>
      <c r="Z1593" s="21"/>
      <c r="AA1593" s="21"/>
    </row>
    <row r="1594" spans="1:27" x14ac:dyDescent="0.25">
      <c r="B1594" s="16" t="s">
        <v>416</v>
      </c>
    </row>
    <row r="1595" spans="1:27" x14ac:dyDescent="0.25">
      <c r="B1595" t="s">
        <v>521</v>
      </c>
      <c r="C1595" t="s">
        <v>418</v>
      </c>
      <c r="D1595" t="s">
        <v>522</v>
      </c>
      <c r="E1595" s="24">
        <v>0.4</v>
      </c>
      <c r="F1595" t="s">
        <v>420</v>
      </c>
      <c r="G1595" t="s">
        <v>421</v>
      </c>
      <c r="H1595" s="25"/>
      <c r="I1595" t="s">
        <v>422</v>
      </c>
      <c r="J1595" s="26">
        <f>ROUND(E1595/I1593* H1595,5)</f>
        <v>0</v>
      </c>
      <c r="K1595" s="27"/>
    </row>
    <row r="1596" spans="1:27" x14ac:dyDescent="0.25">
      <c r="B1596" t="s">
        <v>459</v>
      </c>
      <c r="C1596" t="s">
        <v>418</v>
      </c>
      <c r="D1596" t="s">
        <v>460</v>
      </c>
      <c r="E1596" s="24">
        <v>0.2</v>
      </c>
      <c r="F1596" t="s">
        <v>420</v>
      </c>
      <c r="G1596" t="s">
        <v>421</v>
      </c>
      <c r="H1596" s="25"/>
      <c r="I1596" t="s">
        <v>422</v>
      </c>
      <c r="J1596" s="26">
        <f>ROUND(E1596/I1593* H1596,5)</f>
        <v>0</v>
      </c>
      <c r="K1596" s="27"/>
    </row>
    <row r="1597" spans="1:27" x14ac:dyDescent="0.25">
      <c r="D1597" s="28" t="s">
        <v>423</v>
      </c>
      <c r="E1597" s="27"/>
      <c r="H1597" s="27"/>
      <c r="K1597" s="25">
        <f>SUM(J1595:J1596)</f>
        <v>0</v>
      </c>
    </row>
    <row r="1598" spans="1:27" x14ac:dyDescent="0.25">
      <c r="B1598" s="16" t="s">
        <v>428</v>
      </c>
      <c r="E1598" s="27"/>
      <c r="H1598" s="27"/>
      <c r="K1598" s="27"/>
    </row>
    <row r="1599" spans="1:27" ht="135" x14ac:dyDescent="0.25">
      <c r="B1599" t="s">
        <v>852</v>
      </c>
      <c r="C1599" t="s">
        <v>69</v>
      </c>
      <c r="D1599" s="30" t="s">
        <v>853</v>
      </c>
      <c r="E1599" s="24">
        <v>0.12</v>
      </c>
      <c r="G1599" t="s">
        <v>421</v>
      </c>
      <c r="H1599" s="25"/>
      <c r="I1599" t="s">
        <v>422</v>
      </c>
      <c r="J1599" s="26">
        <f>ROUND(E1599* H1599,5)</f>
        <v>0</v>
      </c>
      <c r="K1599" s="27"/>
    </row>
    <row r="1600" spans="1:27" x14ac:dyDescent="0.25">
      <c r="B1600" t="s">
        <v>854</v>
      </c>
      <c r="C1600" t="s">
        <v>94</v>
      </c>
      <c r="D1600" t="s">
        <v>855</v>
      </c>
      <c r="E1600" s="24">
        <v>0.1</v>
      </c>
      <c r="G1600" t="s">
        <v>421</v>
      </c>
      <c r="H1600" s="25"/>
      <c r="I1600" t="s">
        <v>422</v>
      </c>
      <c r="J1600" s="26">
        <f>ROUND(E1600* H1600,5)</f>
        <v>0</v>
      </c>
      <c r="K1600" s="27"/>
    </row>
    <row r="1601" spans="1:27" x14ac:dyDescent="0.25">
      <c r="D1601" s="28" t="s">
        <v>436</v>
      </c>
      <c r="E1601" s="27"/>
      <c r="H1601" s="27"/>
      <c r="K1601" s="25">
        <f>SUM(J1599:J1600)</f>
        <v>0</v>
      </c>
    </row>
    <row r="1602" spans="1:27" x14ac:dyDescent="0.25">
      <c r="D1602" s="28" t="s">
        <v>437</v>
      </c>
      <c r="E1602" s="27"/>
      <c r="H1602" s="27"/>
      <c r="K1602" s="29">
        <f>SUM(J1594:J1601)</f>
        <v>0</v>
      </c>
    </row>
    <row r="1603" spans="1:27" x14ac:dyDescent="0.25">
      <c r="D1603" s="28" t="s">
        <v>486</v>
      </c>
      <c r="E1603" s="27"/>
      <c r="H1603" s="27">
        <v>3</v>
      </c>
      <c r="I1603" t="s">
        <v>439</v>
      </c>
      <c r="K1603" s="25">
        <f>ROUND(H1603/100*K1602,5)</f>
        <v>0</v>
      </c>
    </row>
    <row r="1604" spans="1:27" x14ac:dyDescent="0.25">
      <c r="D1604" s="28" t="s">
        <v>440</v>
      </c>
      <c r="E1604" s="27"/>
      <c r="H1604" s="27"/>
      <c r="K1604" s="29">
        <f>SUM(K1602:K1603)</f>
        <v>0</v>
      </c>
    </row>
    <row r="1606" spans="1:27" ht="45" customHeight="1" x14ac:dyDescent="0.25">
      <c r="A1606" s="20" t="s">
        <v>856</v>
      </c>
      <c r="B1606" s="20" t="s">
        <v>222</v>
      </c>
      <c r="C1606" s="21" t="s">
        <v>69</v>
      </c>
      <c r="D1606" s="47" t="s">
        <v>223</v>
      </c>
      <c r="E1606" s="48"/>
      <c r="F1606" s="48"/>
      <c r="G1606" s="21"/>
      <c r="H1606" s="22" t="s">
        <v>415</v>
      </c>
      <c r="I1606" s="49">
        <v>1</v>
      </c>
      <c r="J1606" s="50"/>
      <c r="K1606" s="23">
        <f>ROUND(K1623,2)</f>
        <v>0</v>
      </c>
      <c r="L1606" s="21"/>
      <c r="M1606" s="21"/>
      <c r="N1606" s="21"/>
      <c r="O1606" s="21"/>
      <c r="P1606" s="21"/>
      <c r="Q1606" s="21"/>
      <c r="R1606" s="21"/>
      <c r="S1606" s="21"/>
      <c r="T1606" s="21"/>
      <c r="U1606" s="21"/>
      <c r="V1606" s="21"/>
      <c r="W1606" s="21"/>
      <c r="X1606" s="21"/>
      <c r="Y1606" s="21"/>
      <c r="Z1606" s="21"/>
      <c r="AA1606" s="21"/>
    </row>
    <row r="1607" spans="1:27" x14ac:dyDescent="0.25">
      <c r="B1607" s="16" t="s">
        <v>416</v>
      </c>
    </row>
    <row r="1608" spans="1:27" x14ac:dyDescent="0.25">
      <c r="B1608" t="s">
        <v>417</v>
      </c>
      <c r="C1608" t="s">
        <v>418</v>
      </c>
      <c r="D1608" t="s">
        <v>419</v>
      </c>
      <c r="E1608" s="24">
        <v>0.25</v>
      </c>
      <c r="F1608" t="s">
        <v>420</v>
      </c>
      <c r="G1608" t="s">
        <v>421</v>
      </c>
      <c r="H1608" s="25"/>
      <c r="I1608" t="s">
        <v>422</v>
      </c>
      <c r="J1608" s="26">
        <f>ROUND(E1608/I1606* H1608,5)</f>
        <v>0</v>
      </c>
      <c r="K1608" s="27"/>
    </row>
    <row r="1609" spans="1:27" x14ac:dyDescent="0.25">
      <c r="B1609" t="s">
        <v>521</v>
      </c>
      <c r="C1609" t="s">
        <v>418</v>
      </c>
      <c r="D1609" t="s">
        <v>522</v>
      </c>
      <c r="E1609" s="24">
        <v>0.25</v>
      </c>
      <c r="F1609" t="s">
        <v>420</v>
      </c>
      <c r="G1609" t="s">
        <v>421</v>
      </c>
      <c r="H1609" s="25"/>
      <c r="I1609" t="s">
        <v>422</v>
      </c>
      <c r="J1609" s="26">
        <f>ROUND(E1609/I1606* H1609,5)</f>
        <v>0</v>
      </c>
      <c r="K1609" s="27"/>
    </row>
    <row r="1610" spans="1:27" x14ac:dyDescent="0.25">
      <c r="D1610" s="28" t="s">
        <v>423</v>
      </c>
      <c r="E1610" s="27"/>
      <c r="H1610" s="27"/>
      <c r="K1610" s="25">
        <f>SUM(J1608:J1609)</f>
        <v>0</v>
      </c>
    </row>
    <row r="1611" spans="1:27" x14ac:dyDescent="0.25">
      <c r="B1611" s="16" t="s">
        <v>424</v>
      </c>
      <c r="E1611" s="27"/>
      <c r="H1611" s="27"/>
      <c r="K1611" s="27"/>
    </row>
    <row r="1612" spans="1:27" x14ac:dyDescent="0.25">
      <c r="B1612" t="s">
        <v>523</v>
      </c>
      <c r="C1612" t="s">
        <v>418</v>
      </c>
      <c r="D1612" t="s">
        <v>524</v>
      </c>
      <c r="E1612" s="24">
        <v>0.15</v>
      </c>
      <c r="F1612" t="s">
        <v>420</v>
      </c>
      <c r="G1612" t="s">
        <v>421</v>
      </c>
      <c r="H1612" s="25"/>
      <c r="I1612" t="s">
        <v>422</v>
      </c>
      <c r="J1612" s="26">
        <f>ROUND(E1612/I1606* H1612,5)</f>
        <v>0</v>
      </c>
      <c r="K1612" s="27"/>
    </row>
    <row r="1613" spans="1:27" x14ac:dyDescent="0.25">
      <c r="B1613" t="s">
        <v>525</v>
      </c>
      <c r="C1613" t="s">
        <v>418</v>
      </c>
      <c r="D1613" t="s">
        <v>526</v>
      </c>
      <c r="E1613" s="24">
        <v>0.16</v>
      </c>
      <c r="F1613" t="s">
        <v>420</v>
      </c>
      <c r="G1613" t="s">
        <v>421</v>
      </c>
      <c r="H1613" s="25"/>
      <c r="I1613" t="s">
        <v>422</v>
      </c>
      <c r="J1613" s="26">
        <f>ROUND(E1613/I1606* H1613,5)</f>
        <v>0</v>
      </c>
      <c r="K1613" s="27"/>
    </row>
    <row r="1614" spans="1:27" x14ac:dyDescent="0.25">
      <c r="D1614" s="28" t="s">
        <v>427</v>
      </c>
      <c r="E1614" s="27"/>
      <c r="H1614" s="27"/>
      <c r="K1614" s="25">
        <f>SUM(J1612:J1613)</f>
        <v>0</v>
      </c>
    </row>
    <row r="1615" spans="1:27" x14ac:dyDescent="0.25">
      <c r="B1615" s="16" t="s">
        <v>428</v>
      </c>
      <c r="E1615" s="27"/>
      <c r="H1615" s="27"/>
      <c r="K1615" s="27"/>
    </row>
    <row r="1616" spans="1:27" x14ac:dyDescent="0.25">
      <c r="B1616" t="s">
        <v>469</v>
      </c>
      <c r="C1616" t="s">
        <v>94</v>
      </c>
      <c r="D1616" t="s">
        <v>470</v>
      </c>
      <c r="E1616" s="24">
        <v>3.85</v>
      </c>
      <c r="G1616" t="s">
        <v>421</v>
      </c>
      <c r="H1616" s="25"/>
      <c r="I1616" t="s">
        <v>422</v>
      </c>
      <c r="J1616" s="26">
        <f>ROUND(E1616* H1616,5)</f>
        <v>0</v>
      </c>
      <c r="K1616" s="27"/>
    </row>
    <row r="1617" spans="1:27" x14ac:dyDescent="0.25">
      <c r="B1617" t="s">
        <v>527</v>
      </c>
      <c r="C1617" t="s">
        <v>94</v>
      </c>
      <c r="D1617" t="s">
        <v>528</v>
      </c>
      <c r="E1617" s="24">
        <v>0.3</v>
      </c>
      <c r="G1617" t="s">
        <v>421</v>
      </c>
      <c r="H1617" s="25"/>
      <c r="I1617" t="s">
        <v>422</v>
      </c>
      <c r="J1617" s="26">
        <f>ROUND(E1617* H1617,5)</f>
        <v>0</v>
      </c>
      <c r="K1617" s="27"/>
    </row>
    <row r="1618" spans="1:27" x14ac:dyDescent="0.25">
      <c r="D1618" s="28" t="s">
        <v>436</v>
      </c>
      <c r="E1618" s="27"/>
      <c r="H1618" s="27"/>
      <c r="K1618" s="25">
        <f>SUM(J1616:J1617)</f>
        <v>0</v>
      </c>
    </row>
    <row r="1619" spans="1:27" x14ac:dyDescent="0.25">
      <c r="E1619" s="27"/>
      <c r="H1619" s="27"/>
      <c r="K1619" s="27"/>
    </row>
    <row r="1620" spans="1:27" x14ac:dyDescent="0.25">
      <c r="D1620" s="28" t="s">
        <v>438</v>
      </c>
      <c r="E1620" s="27"/>
      <c r="H1620" s="27">
        <v>1.5</v>
      </c>
      <c r="I1620" t="s">
        <v>439</v>
      </c>
      <c r="J1620">
        <f>ROUND(H1620/100*K1610,5)</f>
        <v>0</v>
      </c>
      <c r="K1620" s="27"/>
    </row>
    <row r="1621" spans="1:27" x14ac:dyDescent="0.25">
      <c r="D1621" s="28" t="s">
        <v>437</v>
      </c>
      <c r="E1621" s="27"/>
      <c r="H1621" s="27"/>
      <c r="K1621" s="29">
        <f>SUM(J1607:J1620)</f>
        <v>0</v>
      </c>
    </row>
    <row r="1622" spans="1:27" x14ac:dyDescent="0.25">
      <c r="D1622" s="28" t="s">
        <v>486</v>
      </c>
      <c r="E1622" s="27"/>
      <c r="H1622" s="27">
        <v>3</v>
      </c>
      <c r="I1622" t="s">
        <v>439</v>
      </c>
      <c r="K1622" s="25">
        <f>ROUND(H1622/100*K1621,5)</f>
        <v>0</v>
      </c>
    </row>
    <row r="1623" spans="1:27" x14ac:dyDescent="0.25">
      <c r="D1623" s="28" t="s">
        <v>440</v>
      </c>
      <c r="E1623" s="27"/>
      <c r="H1623" s="27"/>
      <c r="K1623" s="29">
        <f>SUM(K1621:K1622)</f>
        <v>0</v>
      </c>
    </row>
    <row r="1625" spans="1:27" ht="45" customHeight="1" x14ac:dyDescent="0.25">
      <c r="A1625" s="20" t="s">
        <v>857</v>
      </c>
      <c r="B1625" s="20" t="s">
        <v>218</v>
      </c>
      <c r="C1625" s="21" t="s">
        <v>42</v>
      </c>
      <c r="D1625" s="47" t="s">
        <v>219</v>
      </c>
      <c r="E1625" s="48"/>
      <c r="F1625" s="48"/>
      <c r="G1625" s="21"/>
      <c r="H1625" s="22" t="s">
        <v>415</v>
      </c>
      <c r="I1625" s="49">
        <v>1</v>
      </c>
      <c r="J1625" s="50"/>
      <c r="K1625" s="23">
        <f>ROUND(K1641,2)</f>
        <v>0</v>
      </c>
      <c r="L1625" s="21"/>
      <c r="M1625" s="21"/>
      <c r="N1625" s="21"/>
      <c r="O1625" s="21"/>
      <c r="P1625" s="21"/>
      <c r="Q1625" s="21"/>
      <c r="R1625" s="21"/>
      <c r="S1625" s="21"/>
      <c r="T1625" s="21"/>
      <c r="U1625" s="21"/>
      <c r="V1625" s="21"/>
      <c r="W1625" s="21"/>
      <c r="X1625" s="21"/>
      <c r="Y1625" s="21"/>
      <c r="Z1625" s="21"/>
      <c r="AA1625" s="21"/>
    </row>
    <row r="1626" spans="1:27" x14ac:dyDescent="0.25">
      <c r="B1626" s="16" t="s">
        <v>416</v>
      </c>
    </row>
    <row r="1627" spans="1:27" x14ac:dyDescent="0.25">
      <c r="B1627" t="s">
        <v>543</v>
      </c>
      <c r="C1627" t="s">
        <v>418</v>
      </c>
      <c r="D1627" t="s">
        <v>544</v>
      </c>
      <c r="E1627" s="24">
        <v>0.4</v>
      </c>
      <c r="F1627" t="s">
        <v>420</v>
      </c>
      <c r="G1627" t="s">
        <v>421</v>
      </c>
      <c r="H1627" s="25"/>
      <c r="I1627" t="s">
        <v>422</v>
      </c>
      <c r="J1627" s="26">
        <f>ROUND(E1627/I1625* H1627,5)</f>
        <v>0</v>
      </c>
      <c r="K1627" s="27"/>
    </row>
    <row r="1628" spans="1:27" x14ac:dyDescent="0.25">
      <c r="B1628" t="s">
        <v>545</v>
      </c>
      <c r="C1628" t="s">
        <v>418</v>
      </c>
      <c r="D1628" t="s">
        <v>546</v>
      </c>
      <c r="E1628" s="24">
        <v>0.5</v>
      </c>
      <c r="F1628" t="s">
        <v>420</v>
      </c>
      <c r="G1628" t="s">
        <v>421</v>
      </c>
      <c r="H1628" s="25"/>
      <c r="I1628" t="s">
        <v>422</v>
      </c>
      <c r="J1628" s="26">
        <f>ROUND(E1628/I1625* H1628,5)</f>
        <v>0</v>
      </c>
      <c r="K1628" s="27"/>
    </row>
    <row r="1629" spans="1:27" x14ac:dyDescent="0.25">
      <c r="D1629" s="28" t="s">
        <v>423</v>
      </c>
      <c r="E1629" s="27"/>
      <c r="H1629" s="27"/>
      <c r="K1629" s="25">
        <f>SUM(J1627:J1628)</f>
        <v>0</v>
      </c>
    </row>
    <row r="1630" spans="1:27" x14ac:dyDescent="0.25">
      <c r="B1630" s="16" t="s">
        <v>428</v>
      </c>
      <c r="E1630" s="27"/>
      <c r="H1630" s="27"/>
      <c r="K1630" s="27"/>
    </row>
    <row r="1631" spans="1:27" x14ac:dyDescent="0.25">
      <c r="B1631" t="s">
        <v>858</v>
      </c>
      <c r="C1631" t="s">
        <v>42</v>
      </c>
      <c r="D1631" t="s">
        <v>859</v>
      </c>
      <c r="E1631" s="24">
        <v>1.2</v>
      </c>
      <c r="G1631" t="s">
        <v>421</v>
      </c>
      <c r="H1631" s="25"/>
      <c r="I1631" t="s">
        <v>422</v>
      </c>
      <c r="J1631" s="26">
        <f>ROUND(E1631* H1631,5)</f>
        <v>0</v>
      </c>
      <c r="K1631" s="27"/>
    </row>
    <row r="1632" spans="1:27" x14ac:dyDescent="0.25">
      <c r="B1632" t="s">
        <v>751</v>
      </c>
      <c r="C1632" t="s">
        <v>552</v>
      </c>
      <c r="D1632" t="s">
        <v>752</v>
      </c>
      <c r="E1632" s="24">
        <v>1.0999999999999999E-2</v>
      </c>
      <c r="G1632" t="s">
        <v>421</v>
      </c>
      <c r="H1632" s="25"/>
      <c r="I1632" t="s">
        <v>422</v>
      </c>
      <c r="J1632" s="26">
        <f>ROUND(E1632* H1632,5)</f>
        <v>0</v>
      </c>
      <c r="K1632" s="27"/>
    </row>
    <row r="1633" spans="1:27" x14ac:dyDescent="0.25">
      <c r="B1633" t="s">
        <v>551</v>
      </c>
      <c r="C1633" t="s">
        <v>552</v>
      </c>
      <c r="D1633" t="s">
        <v>553</v>
      </c>
      <c r="E1633" s="24">
        <v>1.0999999999999999E-2</v>
      </c>
      <c r="G1633" t="s">
        <v>421</v>
      </c>
      <c r="H1633" s="25"/>
      <c r="I1633" t="s">
        <v>422</v>
      </c>
      <c r="J1633" s="26">
        <f>ROUND(E1633* H1633,5)</f>
        <v>0</v>
      </c>
      <c r="K1633" s="27"/>
    </row>
    <row r="1634" spans="1:27" x14ac:dyDescent="0.25">
      <c r="B1634" t="s">
        <v>860</v>
      </c>
      <c r="C1634" t="s">
        <v>69</v>
      </c>
      <c r="D1634" t="s">
        <v>861</v>
      </c>
      <c r="E1634" s="24">
        <v>1</v>
      </c>
      <c r="G1634" t="s">
        <v>421</v>
      </c>
      <c r="H1634" s="25"/>
      <c r="I1634" t="s">
        <v>422</v>
      </c>
      <c r="J1634" s="26">
        <f>ROUND(E1634* H1634,5)</f>
        <v>0</v>
      </c>
      <c r="K1634" s="27"/>
    </row>
    <row r="1635" spans="1:27" x14ac:dyDescent="0.25">
      <c r="B1635" t="s">
        <v>556</v>
      </c>
      <c r="C1635" t="s">
        <v>557</v>
      </c>
      <c r="D1635" t="s">
        <v>558</v>
      </c>
      <c r="E1635" s="24">
        <v>0.08</v>
      </c>
      <c r="G1635" t="s">
        <v>421</v>
      </c>
      <c r="H1635" s="25"/>
      <c r="I1635" t="s">
        <v>422</v>
      </c>
      <c r="J1635" s="26">
        <f>ROUND(E1635* H1635,5)</f>
        <v>0</v>
      </c>
      <c r="K1635" s="27"/>
    </row>
    <row r="1636" spans="1:27" x14ac:dyDescent="0.25">
      <c r="D1636" s="28" t="s">
        <v>436</v>
      </c>
      <c r="E1636" s="27"/>
      <c r="H1636" s="27"/>
      <c r="K1636" s="25">
        <f>SUM(J1631:J1635)</f>
        <v>0</v>
      </c>
    </row>
    <row r="1637" spans="1:27" x14ac:dyDescent="0.25">
      <c r="E1637" s="27"/>
      <c r="H1637" s="27"/>
      <c r="K1637" s="27"/>
    </row>
    <row r="1638" spans="1:27" x14ac:dyDescent="0.25">
      <c r="D1638" s="28" t="s">
        <v>438</v>
      </c>
      <c r="E1638" s="27"/>
      <c r="H1638" s="27">
        <v>2.5</v>
      </c>
      <c r="I1638" t="s">
        <v>439</v>
      </c>
      <c r="J1638">
        <f>ROUND(H1638/100*K1629,5)</f>
        <v>0</v>
      </c>
      <c r="K1638" s="27"/>
    </row>
    <row r="1639" spans="1:27" x14ac:dyDescent="0.25">
      <c r="D1639" s="28" t="s">
        <v>437</v>
      </c>
      <c r="E1639" s="27"/>
      <c r="H1639" s="27"/>
      <c r="K1639" s="29">
        <f>SUM(J1626:J1638)</f>
        <v>0</v>
      </c>
    </row>
    <row r="1640" spans="1:27" x14ac:dyDescent="0.25">
      <c r="D1640" s="28" t="s">
        <v>486</v>
      </c>
      <c r="E1640" s="27"/>
      <c r="H1640" s="27">
        <v>3</v>
      </c>
      <c r="I1640" t="s">
        <v>439</v>
      </c>
      <c r="K1640" s="25">
        <f>ROUND(H1640/100*K1639,5)</f>
        <v>0</v>
      </c>
    </row>
    <row r="1641" spans="1:27" x14ac:dyDescent="0.25">
      <c r="D1641" s="28" t="s">
        <v>440</v>
      </c>
      <c r="E1641" s="27"/>
      <c r="H1641" s="27"/>
      <c r="K1641" s="29">
        <f>SUM(K1639:K1640)</f>
        <v>0</v>
      </c>
    </row>
    <row r="1643" spans="1:27" ht="45" customHeight="1" x14ac:dyDescent="0.25">
      <c r="A1643" s="20" t="s">
        <v>862</v>
      </c>
      <c r="B1643" s="20" t="s">
        <v>230</v>
      </c>
      <c r="C1643" s="21" t="s">
        <v>231</v>
      </c>
      <c r="D1643" s="47" t="s">
        <v>232</v>
      </c>
      <c r="E1643" s="48"/>
      <c r="F1643" s="48"/>
      <c r="G1643" s="21"/>
      <c r="H1643" s="22" t="s">
        <v>415</v>
      </c>
      <c r="I1643" s="49">
        <v>1</v>
      </c>
      <c r="J1643" s="50"/>
      <c r="K1643" s="23"/>
      <c r="L1643" s="21"/>
      <c r="M1643" s="21"/>
      <c r="N1643" s="21"/>
      <c r="O1643" s="21"/>
      <c r="P1643" s="21"/>
      <c r="Q1643" s="21"/>
      <c r="R1643" s="21"/>
      <c r="S1643" s="21"/>
      <c r="T1643" s="21"/>
      <c r="U1643" s="21"/>
      <c r="V1643" s="21"/>
      <c r="W1643" s="21"/>
      <c r="X1643" s="21"/>
      <c r="Y1643" s="21"/>
      <c r="Z1643" s="21"/>
      <c r="AA1643" s="21"/>
    </row>
    <row r="1644" spans="1:27" ht="45" customHeight="1" x14ac:dyDescent="0.25">
      <c r="A1644" s="20" t="s">
        <v>863</v>
      </c>
      <c r="B1644" s="20" t="s">
        <v>210</v>
      </c>
      <c r="C1644" s="21" t="s">
        <v>42</v>
      </c>
      <c r="D1644" s="47" t="s">
        <v>211</v>
      </c>
      <c r="E1644" s="48"/>
      <c r="F1644" s="48"/>
      <c r="G1644" s="21"/>
      <c r="H1644" s="22" t="s">
        <v>415</v>
      </c>
      <c r="I1644" s="49">
        <v>1</v>
      </c>
      <c r="J1644" s="50"/>
      <c r="K1644" s="23">
        <f>ROUND(K1662,2)</f>
        <v>0</v>
      </c>
      <c r="L1644" s="21"/>
      <c r="M1644" s="21"/>
      <c r="N1644" s="21"/>
      <c r="O1644" s="21"/>
      <c r="P1644" s="21"/>
      <c r="Q1644" s="21"/>
      <c r="R1644" s="21"/>
      <c r="S1644" s="21"/>
      <c r="T1644" s="21"/>
      <c r="U1644" s="21"/>
      <c r="V1644" s="21"/>
      <c r="W1644" s="21"/>
      <c r="X1644" s="21"/>
      <c r="Y1644" s="21"/>
      <c r="Z1644" s="21"/>
      <c r="AA1644" s="21"/>
    </row>
    <row r="1645" spans="1:27" x14ac:dyDescent="0.25">
      <c r="B1645" s="16" t="s">
        <v>416</v>
      </c>
    </row>
    <row r="1646" spans="1:27" x14ac:dyDescent="0.25">
      <c r="B1646" t="s">
        <v>545</v>
      </c>
      <c r="C1646" t="s">
        <v>418</v>
      </c>
      <c r="D1646" t="s">
        <v>546</v>
      </c>
      <c r="E1646" s="24">
        <v>0.8</v>
      </c>
      <c r="F1646" t="s">
        <v>420</v>
      </c>
      <c r="G1646" t="s">
        <v>421</v>
      </c>
      <c r="H1646" s="25"/>
      <c r="I1646" t="s">
        <v>422</v>
      </c>
      <c r="J1646" s="26">
        <f>ROUND(E1646/I1644* H1646,5)</f>
        <v>0</v>
      </c>
      <c r="K1646" s="27"/>
    </row>
    <row r="1647" spans="1:27" x14ac:dyDescent="0.25">
      <c r="B1647" t="s">
        <v>543</v>
      </c>
      <c r="C1647" t="s">
        <v>418</v>
      </c>
      <c r="D1647" t="s">
        <v>544</v>
      </c>
      <c r="E1647" s="24">
        <v>0.8</v>
      </c>
      <c r="F1647" t="s">
        <v>420</v>
      </c>
      <c r="G1647" t="s">
        <v>421</v>
      </c>
      <c r="H1647" s="25"/>
      <c r="I1647" t="s">
        <v>422</v>
      </c>
      <c r="J1647" s="26">
        <f>ROUND(E1647/I1644* H1647,5)</f>
        <v>0</v>
      </c>
      <c r="K1647" s="27"/>
    </row>
    <row r="1648" spans="1:27" x14ac:dyDescent="0.25">
      <c r="D1648" s="28" t="s">
        <v>423</v>
      </c>
      <c r="E1648" s="27"/>
      <c r="H1648" s="27"/>
      <c r="K1648" s="25">
        <f>SUM(J1646:J1647)</f>
        <v>0</v>
      </c>
    </row>
    <row r="1649" spans="1:27" x14ac:dyDescent="0.25">
      <c r="B1649" s="16" t="s">
        <v>428</v>
      </c>
      <c r="E1649" s="27"/>
      <c r="H1649" s="27"/>
      <c r="K1649" s="27"/>
    </row>
    <row r="1650" spans="1:27" x14ac:dyDescent="0.25">
      <c r="B1650" t="s">
        <v>864</v>
      </c>
      <c r="C1650" t="s">
        <v>94</v>
      </c>
      <c r="D1650" t="s">
        <v>865</v>
      </c>
      <c r="E1650" s="24">
        <v>0.2</v>
      </c>
      <c r="G1650" t="s">
        <v>421</v>
      </c>
      <c r="H1650" s="25"/>
      <c r="I1650" t="s">
        <v>422</v>
      </c>
      <c r="J1650" s="26">
        <f t="shared" ref="J1650:J1656" si="3">ROUND(E1650* H1650,5)</f>
        <v>0</v>
      </c>
      <c r="K1650" s="27"/>
    </row>
    <row r="1651" spans="1:27" x14ac:dyDescent="0.25">
      <c r="B1651" t="s">
        <v>554</v>
      </c>
      <c r="C1651" t="s">
        <v>94</v>
      </c>
      <c r="D1651" t="s">
        <v>555</v>
      </c>
      <c r="E1651" s="24">
        <v>0.15010000000000001</v>
      </c>
      <c r="G1651" t="s">
        <v>421</v>
      </c>
      <c r="H1651" s="25"/>
      <c r="I1651" t="s">
        <v>422</v>
      </c>
      <c r="J1651" s="26">
        <f t="shared" si="3"/>
        <v>0</v>
      </c>
      <c r="K1651" s="27"/>
    </row>
    <row r="1652" spans="1:27" x14ac:dyDescent="0.25">
      <c r="B1652" t="s">
        <v>549</v>
      </c>
      <c r="C1652" t="s">
        <v>24</v>
      </c>
      <c r="D1652" t="s">
        <v>550</v>
      </c>
      <c r="E1652" s="24">
        <v>1.1990000000000001</v>
      </c>
      <c r="G1652" t="s">
        <v>421</v>
      </c>
      <c r="H1652" s="25"/>
      <c r="I1652" t="s">
        <v>422</v>
      </c>
      <c r="J1652" s="26">
        <f t="shared" si="3"/>
        <v>0</v>
      </c>
      <c r="K1652" s="27"/>
    </row>
    <row r="1653" spans="1:27" x14ac:dyDescent="0.25">
      <c r="B1653" t="s">
        <v>559</v>
      </c>
      <c r="C1653" t="s">
        <v>17</v>
      </c>
      <c r="D1653" t="s">
        <v>560</v>
      </c>
      <c r="E1653" s="24">
        <v>2.8999999999999998E-3</v>
      </c>
      <c r="G1653" t="s">
        <v>421</v>
      </c>
      <c r="H1653" s="25"/>
      <c r="I1653" t="s">
        <v>422</v>
      </c>
      <c r="J1653" s="26">
        <f t="shared" si="3"/>
        <v>0</v>
      </c>
      <c r="K1653" s="27"/>
    </row>
    <row r="1654" spans="1:27" x14ac:dyDescent="0.25">
      <c r="B1654" t="s">
        <v>551</v>
      </c>
      <c r="C1654" t="s">
        <v>552</v>
      </c>
      <c r="D1654" t="s">
        <v>553</v>
      </c>
      <c r="E1654" s="24">
        <v>3.0200000000000001E-2</v>
      </c>
      <c r="G1654" t="s">
        <v>421</v>
      </c>
      <c r="H1654" s="25"/>
      <c r="I1654" t="s">
        <v>422</v>
      </c>
      <c r="J1654" s="26">
        <f t="shared" si="3"/>
        <v>0</v>
      </c>
      <c r="K1654" s="27"/>
    </row>
    <row r="1655" spans="1:27" x14ac:dyDescent="0.25">
      <c r="B1655" t="s">
        <v>866</v>
      </c>
      <c r="C1655" t="s">
        <v>42</v>
      </c>
      <c r="D1655" t="s">
        <v>867</v>
      </c>
      <c r="E1655" s="24">
        <v>1.1499999999999999</v>
      </c>
      <c r="G1655" t="s">
        <v>421</v>
      </c>
      <c r="H1655" s="25"/>
      <c r="I1655" t="s">
        <v>422</v>
      </c>
      <c r="J1655" s="26">
        <f t="shared" si="3"/>
        <v>0</v>
      </c>
      <c r="K1655" s="27"/>
    </row>
    <row r="1656" spans="1:27" x14ac:dyDescent="0.25">
      <c r="B1656" t="s">
        <v>556</v>
      </c>
      <c r="C1656" t="s">
        <v>557</v>
      </c>
      <c r="D1656" t="s">
        <v>558</v>
      </c>
      <c r="E1656" s="24">
        <v>0.08</v>
      </c>
      <c r="G1656" t="s">
        <v>421</v>
      </c>
      <c r="H1656" s="25"/>
      <c r="I1656" t="s">
        <v>422</v>
      </c>
      <c r="J1656" s="26">
        <f t="shared" si="3"/>
        <v>0</v>
      </c>
      <c r="K1656" s="27"/>
    </row>
    <row r="1657" spans="1:27" x14ac:dyDescent="0.25">
      <c r="D1657" s="28" t="s">
        <v>436</v>
      </c>
      <c r="E1657" s="27"/>
      <c r="H1657" s="27"/>
      <c r="K1657" s="25">
        <f>SUM(J1650:J1656)</f>
        <v>0</v>
      </c>
    </row>
    <row r="1658" spans="1:27" x14ac:dyDescent="0.25">
      <c r="E1658" s="27"/>
      <c r="H1658" s="27"/>
      <c r="K1658" s="27"/>
    </row>
    <row r="1659" spans="1:27" x14ac:dyDescent="0.25">
      <c r="D1659" s="28" t="s">
        <v>438</v>
      </c>
      <c r="E1659" s="27"/>
      <c r="H1659" s="27">
        <v>2.5</v>
      </c>
      <c r="I1659" t="s">
        <v>439</v>
      </c>
      <c r="J1659">
        <f>ROUND(H1659/100*K1648,5)</f>
        <v>0</v>
      </c>
      <c r="K1659" s="27"/>
    </row>
    <row r="1660" spans="1:27" x14ac:dyDescent="0.25">
      <c r="D1660" s="28" t="s">
        <v>437</v>
      </c>
      <c r="E1660" s="27"/>
      <c r="H1660" s="27"/>
      <c r="K1660" s="29">
        <f>SUM(J1645:J1659)</f>
        <v>0</v>
      </c>
    </row>
    <row r="1661" spans="1:27" x14ac:dyDescent="0.25">
      <c r="D1661" s="28" t="s">
        <v>486</v>
      </c>
      <c r="E1661" s="27"/>
      <c r="H1661" s="27">
        <v>3</v>
      </c>
      <c r="I1661" t="s">
        <v>439</v>
      </c>
      <c r="K1661" s="25">
        <f>ROUND(H1661/100*K1660,5)</f>
        <v>0</v>
      </c>
    </row>
    <row r="1662" spans="1:27" x14ac:dyDescent="0.25">
      <c r="D1662" s="28" t="s">
        <v>440</v>
      </c>
      <c r="E1662" s="27"/>
      <c r="H1662" s="27"/>
      <c r="K1662" s="29">
        <f>SUM(K1660:K1661)</f>
        <v>0</v>
      </c>
    </row>
    <row r="1664" spans="1:27" ht="45" customHeight="1" x14ac:dyDescent="0.25">
      <c r="A1664" s="20" t="s">
        <v>868</v>
      </c>
      <c r="B1664" s="20" t="s">
        <v>196</v>
      </c>
      <c r="C1664" s="21" t="s">
        <v>42</v>
      </c>
      <c r="D1664" s="47" t="s">
        <v>197</v>
      </c>
      <c r="E1664" s="48"/>
      <c r="F1664" s="48"/>
      <c r="G1664" s="21"/>
      <c r="H1664" s="22" t="s">
        <v>415</v>
      </c>
      <c r="I1664" s="49">
        <v>1</v>
      </c>
      <c r="J1664" s="50"/>
      <c r="K1664" s="23">
        <f>ROUND(K1676,2)</f>
        <v>0</v>
      </c>
      <c r="L1664" s="21"/>
      <c r="M1664" s="21"/>
      <c r="N1664" s="21"/>
      <c r="O1664" s="21"/>
      <c r="P1664" s="21"/>
      <c r="Q1664" s="21"/>
      <c r="R1664" s="21"/>
      <c r="S1664" s="21"/>
      <c r="T1664" s="21"/>
      <c r="U1664" s="21"/>
      <c r="V1664" s="21"/>
      <c r="W1664" s="21"/>
      <c r="X1664" s="21"/>
      <c r="Y1664" s="21"/>
      <c r="Z1664" s="21"/>
      <c r="AA1664" s="21"/>
    </row>
    <row r="1665" spans="1:27" x14ac:dyDescent="0.25">
      <c r="B1665" s="16" t="s">
        <v>416</v>
      </c>
    </row>
    <row r="1666" spans="1:27" x14ac:dyDescent="0.25">
      <c r="B1666" t="s">
        <v>459</v>
      </c>
      <c r="C1666" t="s">
        <v>418</v>
      </c>
      <c r="D1666" t="s">
        <v>460</v>
      </c>
      <c r="E1666" s="24">
        <v>3.5000000000000003E-2</v>
      </c>
      <c r="F1666" t="s">
        <v>420</v>
      </c>
      <c r="G1666" t="s">
        <v>421</v>
      </c>
      <c r="H1666" s="25"/>
      <c r="I1666" t="s">
        <v>422</v>
      </c>
      <c r="J1666" s="26">
        <f>ROUND(E1666/I1664* H1666,5)</f>
        <v>0</v>
      </c>
      <c r="K1666" s="27"/>
    </row>
    <row r="1667" spans="1:27" x14ac:dyDescent="0.25">
      <c r="B1667" t="s">
        <v>521</v>
      </c>
      <c r="C1667" t="s">
        <v>418</v>
      </c>
      <c r="D1667" t="s">
        <v>522</v>
      </c>
      <c r="E1667" s="24">
        <v>0.01</v>
      </c>
      <c r="F1667" t="s">
        <v>420</v>
      </c>
      <c r="G1667" t="s">
        <v>421</v>
      </c>
      <c r="H1667" s="25"/>
      <c r="I1667" t="s">
        <v>422</v>
      </c>
      <c r="J1667" s="26">
        <f>ROUND(E1667/I1664* H1667,5)</f>
        <v>0</v>
      </c>
      <c r="K1667" s="27"/>
    </row>
    <row r="1668" spans="1:27" x14ac:dyDescent="0.25">
      <c r="D1668" s="28" t="s">
        <v>423</v>
      </c>
      <c r="E1668" s="27"/>
      <c r="H1668" s="27"/>
      <c r="K1668" s="25">
        <f>SUM(J1666:J1667)</f>
        <v>0</v>
      </c>
    </row>
    <row r="1669" spans="1:27" x14ac:dyDescent="0.25">
      <c r="B1669" s="16" t="s">
        <v>428</v>
      </c>
      <c r="E1669" s="27"/>
      <c r="H1669" s="27"/>
      <c r="K1669" s="27"/>
    </row>
    <row r="1670" spans="1:27" x14ac:dyDescent="0.25">
      <c r="B1670" t="s">
        <v>869</v>
      </c>
      <c r="C1670" t="s">
        <v>69</v>
      </c>
      <c r="D1670" t="s">
        <v>870</v>
      </c>
      <c r="E1670" s="24">
        <v>6.8250000000000002</v>
      </c>
      <c r="G1670" t="s">
        <v>421</v>
      </c>
      <c r="H1670" s="25"/>
      <c r="I1670" t="s">
        <v>422</v>
      </c>
      <c r="J1670" s="26">
        <f>ROUND(E1670* H1670,5)</f>
        <v>0</v>
      </c>
      <c r="K1670" s="27"/>
    </row>
    <row r="1671" spans="1:27" x14ac:dyDescent="0.25">
      <c r="D1671" s="28" t="s">
        <v>436</v>
      </c>
      <c r="E1671" s="27"/>
      <c r="H1671" s="27"/>
      <c r="K1671" s="25">
        <f>SUM(J1670:J1670)</f>
        <v>0</v>
      </c>
    </row>
    <row r="1672" spans="1:27" x14ac:dyDescent="0.25">
      <c r="E1672" s="27"/>
      <c r="H1672" s="27"/>
      <c r="K1672" s="27"/>
    </row>
    <row r="1673" spans="1:27" x14ac:dyDescent="0.25">
      <c r="D1673" s="28" t="s">
        <v>438</v>
      </c>
      <c r="E1673" s="27"/>
      <c r="H1673" s="27">
        <v>1.5</v>
      </c>
      <c r="I1673" t="s">
        <v>439</v>
      </c>
      <c r="J1673">
        <f>ROUND(H1673/100*K1668,5)</f>
        <v>0</v>
      </c>
      <c r="K1673" s="27"/>
    </row>
    <row r="1674" spans="1:27" x14ac:dyDescent="0.25">
      <c r="D1674" s="28" t="s">
        <v>437</v>
      </c>
      <c r="E1674" s="27"/>
      <c r="H1674" s="27"/>
      <c r="K1674" s="29">
        <f>SUM(J1665:J1673)</f>
        <v>0</v>
      </c>
    </row>
    <row r="1675" spans="1:27" x14ac:dyDescent="0.25">
      <c r="D1675" s="28" t="s">
        <v>486</v>
      </c>
      <c r="E1675" s="27"/>
      <c r="H1675" s="27">
        <v>3</v>
      </c>
      <c r="I1675" t="s">
        <v>439</v>
      </c>
      <c r="K1675" s="25">
        <f>ROUND(H1675/100*K1674,5)</f>
        <v>0</v>
      </c>
    </row>
    <row r="1676" spans="1:27" x14ac:dyDescent="0.25">
      <c r="D1676" s="28" t="s">
        <v>440</v>
      </c>
      <c r="E1676" s="27"/>
      <c r="H1676" s="27"/>
      <c r="K1676" s="29">
        <f>SUM(K1674:K1675)</f>
        <v>0</v>
      </c>
    </row>
    <row r="1678" spans="1:27" ht="45" customHeight="1" x14ac:dyDescent="0.25">
      <c r="A1678" s="20" t="s">
        <v>871</v>
      </c>
      <c r="B1678" s="20" t="s">
        <v>198</v>
      </c>
      <c r="C1678" s="21" t="s">
        <v>42</v>
      </c>
      <c r="D1678" s="47" t="s">
        <v>199</v>
      </c>
      <c r="E1678" s="48"/>
      <c r="F1678" s="48"/>
      <c r="G1678" s="21"/>
      <c r="H1678" s="22" t="s">
        <v>415</v>
      </c>
      <c r="I1678" s="49">
        <v>1</v>
      </c>
      <c r="J1678" s="50"/>
      <c r="K1678" s="23">
        <f>ROUND(K1695,2)</f>
        <v>0</v>
      </c>
      <c r="L1678" s="21"/>
      <c r="M1678" s="21"/>
      <c r="N1678" s="21"/>
      <c r="O1678" s="21"/>
      <c r="P1678" s="21"/>
      <c r="Q1678" s="21"/>
      <c r="R1678" s="21"/>
      <c r="S1678" s="21"/>
      <c r="T1678" s="21"/>
      <c r="U1678" s="21"/>
      <c r="V1678" s="21"/>
      <c r="W1678" s="21"/>
      <c r="X1678" s="21"/>
      <c r="Y1678" s="21"/>
      <c r="Z1678" s="21"/>
      <c r="AA1678" s="21"/>
    </row>
    <row r="1679" spans="1:27" x14ac:dyDescent="0.25">
      <c r="B1679" s="16" t="s">
        <v>416</v>
      </c>
    </row>
    <row r="1680" spans="1:27" x14ac:dyDescent="0.25">
      <c r="B1680" t="s">
        <v>545</v>
      </c>
      <c r="C1680" t="s">
        <v>418</v>
      </c>
      <c r="D1680" t="s">
        <v>546</v>
      </c>
      <c r="E1680" s="24">
        <v>0.4</v>
      </c>
      <c r="F1680" t="s">
        <v>420</v>
      </c>
      <c r="G1680" t="s">
        <v>421</v>
      </c>
      <c r="H1680" s="25"/>
      <c r="I1680" t="s">
        <v>422</v>
      </c>
      <c r="J1680" s="26">
        <f>ROUND(E1680/I1678* H1680,5)</f>
        <v>0</v>
      </c>
      <c r="K1680" s="27"/>
    </row>
    <row r="1681" spans="2:11" x14ac:dyDescent="0.25">
      <c r="B1681" t="s">
        <v>543</v>
      </c>
      <c r="C1681" t="s">
        <v>418</v>
      </c>
      <c r="D1681" t="s">
        <v>544</v>
      </c>
      <c r="E1681" s="24">
        <v>0.5</v>
      </c>
      <c r="F1681" t="s">
        <v>420</v>
      </c>
      <c r="G1681" t="s">
        <v>421</v>
      </c>
      <c r="H1681" s="25"/>
      <c r="I1681" t="s">
        <v>422</v>
      </c>
      <c r="J1681" s="26">
        <f>ROUND(E1681/I1678* H1681,5)</f>
        <v>0</v>
      </c>
      <c r="K1681" s="27"/>
    </row>
    <row r="1682" spans="2:11" x14ac:dyDescent="0.25">
      <c r="D1682" s="28" t="s">
        <v>423</v>
      </c>
      <c r="E1682" s="27"/>
      <c r="H1682" s="27"/>
      <c r="K1682" s="25">
        <f>SUM(J1680:J1681)</f>
        <v>0</v>
      </c>
    </row>
    <row r="1683" spans="2:11" x14ac:dyDescent="0.25">
      <c r="B1683" s="16" t="s">
        <v>428</v>
      </c>
      <c r="E1683" s="27"/>
      <c r="H1683" s="27"/>
      <c r="K1683" s="27"/>
    </row>
    <row r="1684" spans="2:11" x14ac:dyDescent="0.25">
      <c r="B1684" t="s">
        <v>559</v>
      </c>
      <c r="C1684" t="s">
        <v>17</v>
      </c>
      <c r="D1684" t="s">
        <v>560</v>
      </c>
      <c r="E1684" s="24">
        <v>1.9E-3</v>
      </c>
      <c r="G1684" t="s">
        <v>421</v>
      </c>
      <c r="H1684" s="25"/>
      <c r="I1684" t="s">
        <v>422</v>
      </c>
      <c r="J1684" s="26">
        <f t="shared" ref="J1684:J1689" si="4">ROUND(E1684* H1684,5)</f>
        <v>0</v>
      </c>
      <c r="K1684" s="27"/>
    </row>
    <row r="1685" spans="2:11" x14ac:dyDescent="0.25">
      <c r="B1685" t="s">
        <v>554</v>
      </c>
      <c r="C1685" t="s">
        <v>94</v>
      </c>
      <c r="D1685" t="s">
        <v>555</v>
      </c>
      <c r="E1685" s="24">
        <v>0.1007</v>
      </c>
      <c r="G1685" t="s">
        <v>421</v>
      </c>
      <c r="H1685" s="25"/>
      <c r="I1685" t="s">
        <v>422</v>
      </c>
      <c r="J1685" s="26">
        <f t="shared" si="4"/>
        <v>0</v>
      </c>
      <c r="K1685" s="27"/>
    </row>
    <row r="1686" spans="2:11" x14ac:dyDescent="0.25">
      <c r="B1686" t="s">
        <v>549</v>
      </c>
      <c r="C1686" t="s">
        <v>24</v>
      </c>
      <c r="D1686" t="s">
        <v>550</v>
      </c>
      <c r="E1686" s="24">
        <v>0.49940000000000001</v>
      </c>
      <c r="G1686" t="s">
        <v>421</v>
      </c>
      <c r="H1686" s="25"/>
      <c r="I1686" t="s">
        <v>422</v>
      </c>
      <c r="J1686" s="26">
        <f t="shared" si="4"/>
        <v>0</v>
      </c>
      <c r="K1686" s="27"/>
    </row>
    <row r="1687" spans="2:11" x14ac:dyDescent="0.25">
      <c r="B1687" t="s">
        <v>751</v>
      </c>
      <c r="C1687" t="s">
        <v>552</v>
      </c>
      <c r="D1687" t="s">
        <v>752</v>
      </c>
      <c r="E1687" s="24">
        <v>1.5100000000000001E-2</v>
      </c>
      <c r="G1687" t="s">
        <v>421</v>
      </c>
      <c r="H1687" s="25"/>
      <c r="I1687" t="s">
        <v>422</v>
      </c>
      <c r="J1687" s="26">
        <f t="shared" si="4"/>
        <v>0</v>
      </c>
      <c r="K1687" s="27"/>
    </row>
    <row r="1688" spans="2:11" x14ac:dyDescent="0.25">
      <c r="B1688" t="s">
        <v>547</v>
      </c>
      <c r="C1688" t="s">
        <v>42</v>
      </c>
      <c r="D1688" t="s">
        <v>548</v>
      </c>
      <c r="E1688" s="24">
        <v>1.1495</v>
      </c>
      <c r="G1688" t="s">
        <v>421</v>
      </c>
      <c r="H1688" s="25"/>
      <c r="I1688" t="s">
        <v>422</v>
      </c>
      <c r="J1688" s="26">
        <f t="shared" si="4"/>
        <v>0</v>
      </c>
      <c r="K1688" s="27"/>
    </row>
    <row r="1689" spans="2:11" x14ac:dyDescent="0.25">
      <c r="B1689" t="s">
        <v>872</v>
      </c>
      <c r="C1689" t="s">
        <v>42</v>
      </c>
      <c r="D1689" t="s">
        <v>873</v>
      </c>
      <c r="E1689" s="24">
        <v>1.0992999999999999</v>
      </c>
      <c r="G1689" t="s">
        <v>421</v>
      </c>
      <c r="H1689" s="25"/>
      <c r="I1689" t="s">
        <v>422</v>
      </c>
      <c r="J1689" s="26">
        <f t="shared" si="4"/>
        <v>0</v>
      </c>
      <c r="K1689" s="27"/>
    </row>
    <row r="1690" spans="2:11" x14ac:dyDescent="0.25">
      <c r="D1690" s="28" t="s">
        <v>436</v>
      </c>
      <c r="E1690" s="27"/>
      <c r="H1690" s="27"/>
      <c r="K1690" s="25">
        <f>SUM(J1684:J1689)</f>
        <v>0</v>
      </c>
    </row>
    <row r="1691" spans="2:11" x14ac:dyDescent="0.25">
      <c r="E1691" s="27"/>
      <c r="H1691" s="27"/>
      <c r="K1691" s="27"/>
    </row>
    <row r="1692" spans="2:11" x14ac:dyDescent="0.25">
      <c r="D1692" s="28" t="s">
        <v>438</v>
      </c>
      <c r="E1692" s="27"/>
      <c r="H1692" s="27">
        <v>2.5</v>
      </c>
      <c r="I1692" t="s">
        <v>439</v>
      </c>
      <c r="J1692">
        <f>ROUND(H1692/100*K1682,5)</f>
        <v>0</v>
      </c>
      <c r="K1692" s="27"/>
    </row>
    <row r="1693" spans="2:11" x14ac:dyDescent="0.25">
      <c r="D1693" s="28" t="s">
        <v>437</v>
      </c>
      <c r="E1693" s="27"/>
      <c r="H1693" s="27"/>
      <c r="K1693" s="29">
        <f>SUM(J1679:J1692)</f>
        <v>0</v>
      </c>
    </row>
    <row r="1694" spans="2:11" x14ac:dyDescent="0.25">
      <c r="D1694" s="28" t="s">
        <v>486</v>
      </c>
      <c r="E1694" s="27"/>
      <c r="H1694" s="27">
        <v>3</v>
      </c>
      <c r="I1694" t="s">
        <v>439</v>
      </c>
      <c r="K1694" s="25">
        <f>ROUND(H1694/100*K1693,5)</f>
        <v>0</v>
      </c>
    </row>
    <row r="1695" spans="2:11" x14ac:dyDescent="0.25">
      <c r="D1695" s="28" t="s">
        <v>440</v>
      </c>
      <c r="E1695" s="27"/>
      <c r="H1695" s="27"/>
      <c r="K1695" s="29">
        <f>SUM(K1693:K1694)</f>
        <v>0</v>
      </c>
    </row>
    <row r="1697" spans="1:27" ht="45" customHeight="1" x14ac:dyDescent="0.25">
      <c r="A1697" s="20" t="s">
        <v>874</v>
      </c>
      <c r="B1697" s="20" t="s">
        <v>325</v>
      </c>
      <c r="C1697" s="21" t="s">
        <v>42</v>
      </c>
      <c r="D1697" s="47" t="s">
        <v>326</v>
      </c>
      <c r="E1697" s="48"/>
      <c r="F1697" s="48"/>
      <c r="G1697" s="21"/>
      <c r="H1697" s="22" t="s">
        <v>415</v>
      </c>
      <c r="I1697" s="49">
        <v>1</v>
      </c>
      <c r="J1697" s="50"/>
      <c r="K1697" s="23">
        <f>ROUND(K1714,2)</f>
        <v>0</v>
      </c>
      <c r="L1697" s="21"/>
      <c r="M1697" s="21"/>
      <c r="N1697" s="21"/>
      <c r="O1697" s="21"/>
      <c r="P1697" s="21"/>
      <c r="Q1697" s="21"/>
      <c r="R1697" s="21"/>
      <c r="S1697" s="21"/>
      <c r="T1697" s="21"/>
      <c r="U1697" s="21"/>
      <c r="V1697" s="21"/>
      <c r="W1697" s="21"/>
      <c r="X1697" s="21"/>
      <c r="Y1697" s="21"/>
      <c r="Z1697" s="21"/>
      <c r="AA1697" s="21"/>
    </row>
    <row r="1698" spans="1:27" x14ac:dyDescent="0.25">
      <c r="B1698" s="16" t="s">
        <v>416</v>
      </c>
    </row>
    <row r="1699" spans="1:27" x14ac:dyDescent="0.25">
      <c r="B1699" t="s">
        <v>543</v>
      </c>
      <c r="C1699" t="s">
        <v>418</v>
      </c>
      <c r="D1699" t="s">
        <v>544</v>
      </c>
      <c r="E1699" s="24">
        <v>0.69</v>
      </c>
      <c r="F1699" t="s">
        <v>420</v>
      </c>
      <c r="G1699" t="s">
        <v>421</v>
      </c>
      <c r="H1699" s="25"/>
      <c r="I1699" t="s">
        <v>422</v>
      </c>
      <c r="J1699" s="26">
        <f>ROUND(E1699/I1697* H1699,5)</f>
        <v>0</v>
      </c>
      <c r="K1699" s="27"/>
    </row>
    <row r="1700" spans="1:27" x14ac:dyDescent="0.25">
      <c r="B1700" t="s">
        <v>545</v>
      </c>
      <c r="C1700" t="s">
        <v>418</v>
      </c>
      <c r="D1700" t="s">
        <v>546</v>
      </c>
      <c r="E1700" s="24">
        <v>0.69</v>
      </c>
      <c r="F1700" t="s">
        <v>420</v>
      </c>
      <c r="G1700" t="s">
        <v>421</v>
      </c>
      <c r="H1700" s="25"/>
      <c r="I1700" t="s">
        <v>422</v>
      </c>
      <c r="J1700" s="26">
        <f>ROUND(E1700/I1697* H1700,5)</f>
        <v>0</v>
      </c>
      <c r="K1700" s="27"/>
    </row>
    <row r="1701" spans="1:27" x14ac:dyDescent="0.25">
      <c r="D1701" s="28" t="s">
        <v>423</v>
      </c>
      <c r="E1701" s="27"/>
      <c r="H1701" s="27"/>
      <c r="K1701" s="25">
        <f>SUM(J1699:J1700)</f>
        <v>0</v>
      </c>
    </row>
    <row r="1702" spans="1:27" x14ac:dyDescent="0.25">
      <c r="B1702" s="16" t="s">
        <v>428</v>
      </c>
      <c r="E1702" s="27"/>
      <c r="H1702" s="27"/>
      <c r="K1702" s="27"/>
    </row>
    <row r="1703" spans="1:27" x14ac:dyDescent="0.25">
      <c r="B1703" t="s">
        <v>549</v>
      </c>
      <c r="C1703" t="s">
        <v>24</v>
      </c>
      <c r="D1703" t="s">
        <v>550</v>
      </c>
      <c r="E1703" s="24">
        <v>0.99</v>
      </c>
      <c r="G1703" t="s">
        <v>421</v>
      </c>
      <c r="H1703" s="25"/>
      <c r="I1703" t="s">
        <v>422</v>
      </c>
      <c r="J1703" s="26">
        <f t="shared" ref="J1703:J1708" si="5">ROUND(E1703* H1703,5)</f>
        <v>0</v>
      </c>
      <c r="K1703" s="27"/>
    </row>
    <row r="1704" spans="1:27" x14ac:dyDescent="0.25">
      <c r="B1704" t="s">
        <v>556</v>
      </c>
      <c r="C1704" t="s">
        <v>557</v>
      </c>
      <c r="D1704" t="s">
        <v>558</v>
      </c>
      <c r="E1704" s="24">
        <v>0.04</v>
      </c>
      <c r="G1704" t="s">
        <v>421</v>
      </c>
      <c r="H1704" s="25"/>
      <c r="I1704" t="s">
        <v>422</v>
      </c>
      <c r="J1704" s="26">
        <f t="shared" si="5"/>
        <v>0</v>
      </c>
      <c r="K1704" s="27"/>
    </row>
    <row r="1705" spans="1:27" x14ac:dyDescent="0.25">
      <c r="B1705" t="s">
        <v>547</v>
      </c>
      <c r="C1705" t="s">
        <v>42</v>
      </c>
      <c r="D1705" t="s">
        <v>548</v>
      </c>
      <c r="E1705" s="24">
        <v>1.1000000000000001</v>
      </c>
      <c r="G1705" t="s">
        <v>421</v>
      </c>
      <c r="H1705" s="25"/>
      <c r="I1705" t="s">
        <v>422</v>
      </c>
      <c r="J1705" s="26">
        <f t="shared" si="5"/>
        <v>0</v>
      </c>
      <c r="K1705" s="27"/>
    </row>
    <row r="1706" spans="1:27" x14ac:dyDescent="0.25">
      <c r="B1706" t="s">
        <v>559</v>
      </c>
      <c r="C1706" t="s">
        <v>17</v>
      </c>
      <c r="D1706" t="s">
        <v>560</v>
      </c>
      <c r="E1706" s="24">
        <v>1.9E-3</v>
      </c>
      <c r="G1706" t="s">
        <v>421</v>
      </c>
      <c r="H1706" s="25"/>
      <c r="I1706" t="s">
        <v>422</v>
      </c>
      <c r="J1706" s="26">
        <f t="shared" si="5"/>
        <v>0</v>
      </c>
      <c r="K1706" s="27"/>
    </row>
    <row r="1707" spans="1:27" x14ac:dyDescent="0.25">
      <c r="B1707" t="s">
        <v>554</v>
      </c>
      <c r="C1707" t="s">
        <v>94</v>
      </c>
      <c r="D1707" t="s">
        <v>555</v>
      </c>
      <c r="E1707" s="24">
        <v>0.1007</v>
      </c>
      <c r="G1707" t="s">
        <v>421</v>
      </c>
      <c r="H1707" s="25"/>
      <c r="I1707" t="s">
        <v>422</v>
      </c>
      <c r="J1707" s="26">
        <f t="shared" si="5"/>
        <v>0</v>
      </c>
      <c r="K1707" s="27"/>
    </row>
    <row r="1708" spans="1:27" x14ac:dyDescent="0.25">
      <c r="B1708" t="s">
        <v>751</v>
      </c>
      <c r="C1708" t="s">
        <v>552</v>
      </c>
      <c r="D1708" t="s">
        <v>752</v>
      </c>
      <c r="E1708" s="24">
        <v>1.5100000000000001E-2</v>
      </c>
      <c r="G1708" t="s">
        <v>421</v>
      </c>
      <c r="H1708" s="25"/>
      <c r="I1708" t="s">
        <v>422</v>
      </c>
      <c r="J1708" s="26">
        <f t="shared" si="5"/>
        <v>0</v>
      </c>
      <c r="K1708" s="27"/>
    </row>
    <row r="1709" spans="1:27" x14ac:dyDescent="0.25">
      <c r="D1709" s="28" t="s">
        <v>436</v>
      </c>
      <c r="E1709" s="27"/>
      <c r="H1709" s="27"/>
      <c r="K1709" s="25">
        <f>SUM(J1703:J1708)</f>
        <v>0</v>
      </c>
    </row>
    <row r="1710" spans="1:27" x14ac:dyDescent="0.25">
      <c r="E1710" s="27"/>
      <c r="H1710" s="27"/>
      <c r="K1710" s="27"/>
    </row>
    <row r="1711" spans="1:27" x14ac:dyDescent="0.25">
      <c r="D1711" s="28" t="s">
        <v>438</v>
      </c>
      <c r="E1711" s="27"/>
      <c r="H1711" s="27">
        <v>2.5</v>
      </c>
      <c r="I1711" t="s">
        <v>439</v>
      </c>
      <c r="J1711">
        <f>ROUND(H1711/100*K1701,5)</f>
        <v>0</v>
      </c>
      <c r="K1711" s="27"/>
    </row>
    <row r="1712" spans="1:27" x14ac:dyDescent="0.25">
      <c r="D1712" s="28" t="s">
        <v>437</v>
      </c>
      <c r="E1712" s="27"/>
      <c r="H1712" s="27"/>
      <c r="K1712" s="29">
        <f>SUM(J1698:J1711)</f>
        <v>0</v>
      </c>
    </row>
    <row r="1713" spans="1:27" x14ac:dyDescent="0.25">
      <c r="D1713" s="28" t="s">
        <v>486</v>
      </c>
      <c r="E1713" s="27"/>
      <c r="H1713" s="27">
        <v>3</v>
      </c>
      <c r="I1713" t="s">
        <v>439</v>
      </c>
      <c r="K1713" s="25">
        <f>ROUND(H1713/100*K1712,5)</f>
        <v>0</v>
      </c>
    </row>
    <row r="1714" spans="1:27" x14ac:dyDescent="0.25">
      <c r="D1714" s="28" t="s">
        <v>440</v>
      </c>
      <c r="E1714" s="27"/>
      <c r="H1714" s="27"/>
      <c r="K1714" s="29">
        <f>SUM(K1712:K1713)</f>
        <v>0</v>
      </c>
    </row>
    <row r="1716" spans="1:27" ht="45" customHeight="1" x14ac:dyDescent="0.25">
      <c r="A1716" s="20" t="s">
        <v>875</v>
      </c>
      <c r="B1716" s="20" t="s">
        <v>243</v>
      </c>
      <c r="C1716" s="21" t="s">
        <v>42</v>
      </c>
      <c r="D1716" s="47" t="s">
        <v>244</v>
      </c>
      <c r="E1716" s="48"/>
      <c r="F1716" s="48"/>
      <c r="G1716" s="21"/>
      <c r="H1716" s="22" t="s">
        <v>415</v>
      </c>
      <c r="I1716" s="49">
        <v>1</v>
      </c>
      <c r="J1716" s="50"/>
      <c r="K1716" s="23">
        <f>ROUND(K1734,2)</f>
        <v>0</v>
      </c>
      <c r="L1716" s="21"/>
      <c r="M1716" s="21"/>
      <c r="N1716" s="21"/>
      <c r="O1716" s="21"/>
      <c r="P1716" s="21"/>
      <c r="Q1716" s="21"/>
      <c r="R1716" s="21"/>
      <c r="S1716" s="21"/>
      <c r="T1716" s="21"/>
      <c r="U1716" s="21"/>
      <c r="V1716" s="21"/>
      <c r="W1716" s="21"/>
      <c r="X1716" s="21"/>
      <c r="Y1716" s="21"/>
      <c r="Z1716" s="21"/>
      <c r="AA1716" s="21"/>
    </row>
    <row r="1717" spans="1:27" x14ac:dyDescent="0.25">
      <c r="B1717" s="16" t="s">
        <v>416</v>
      </c>
    </row>
    <row r="1718" spans="1:27" x14ac:dyDescent="0.25">
      <c r="B1718" t="s">
        <v>545</v>
      </c>
      <c r="C1718" t="s">
        <v>418</v>
      </c>
      <c r="D1718" t="s">
        <v>546</v>
      </c>
      <c r="E1718" s="24">
        <v>0.80500000000000005</v>
      </c>
      <c r="F1718" t="s">
        <v>420</v>
      </c>
      <c r="G1718" t="s">
        <v>421</v>
      </c>
      <c r="H1718" s="25"/>
      <c r="I1718" t="s">
        <v>422</v>
      </c>
      <c r="J1718" s="26">
        <f>ROUND(E1718/I1716* H1718,5)</f>
        <v>0</v>
      </c>
      <c r="K1718" s="27"/>
    </row>
    <row r="1719" spans="1:27" x14ac:dyDescent="0.25">
      <c r="B1719" t="s">
        <v>543</v>
      </c>
      <c r="C1719" t="s">
        <v>418</v>
      </c>
      <c r="D1719" t="s">
        <v>544</v>
      </c>
      <c r="E1719" s="24">
        <v>0.92</v>
      </c>
      <c r="F1719" t="s">
        <v>420</v>
      </c>
      <c r="G1719" t="s">
        <v>421</v>
      </c>
      <c r="H1719" s="25"/>
      <c r="I1719" t="s">
        <v>422</v>
      </c>
      <c r="J1719" s="26">
        <f>ROUND(E1719/I1716* H1719,5)</f>
        <v>0</v>
      </c>
      <c r="K1719" s="27"/>
    </row>
    <row r="1720" spans="1:27" x14ac:dyDescent="0.25">
      <c r="D1720" s="28" t="s">
        <v>423</v>
      </c>
      <c r="E1720" s="27"/>
      <c r="H1720" s="27"/>
      <c r="K1720" s="25">
        <f>SUM(J1718:J1719)</f>
        <v>0</v>
      </c>
    </row>
    <row r="1721" spans="1:27" x14ac:dyDescent="0.25">
      <c r="B1721" s="16" t="s">
        <v>428</v>
      </c>
      <c r="E1721" s="27"/>
      <c r="H1721" s="27"/>
      <c r="K1721" s="27"/>
    </row>
    <row r="1722" spans="1:27" x14ac:dyDescent="0.25">
      <c r="B1722" t="s">
        <v>876</v>
      </c>
      <c r="C1722" t="s">
        <v>42</v>
      </c>
      <c r="D1722" t="s">
        <v>877</v>
      </c>
      <c r="E1722" s="24">
        <v>1.1499999999999999</v>
      </c>
      <c r="G1722" t="s">
        <v>421</v>
      </c>
      <c r="H1722" s="25"/>
      <c r="I1722" t="s">
        <v>422</v>
      </c>
      <c r="J1722" s="26">
        <f t="shared" ref="J1722:J1728" si="6">ROUND(E1722* H1722,5)</f>
        <v>0</v>
      </c>
      <c r="K1722" s="27"/>
    </row>
    <row r="1723" spans="1:27" x14ac:dyDescent="0.25">
      <c r="B1723" t="s">
        <v>554</v>
      </c>
      <c r="C1723" t="s">
        <v>94</v>
      </c>
      <c r="D1723" t="s">
        <v>555</v>
      </c>
      <c r="E1723" s="24">
        <v>0.1007</v>
      </c>
      <c r="G1723" t="s">
        <v>421</v>
      </c>
      <c r="H1723" s="25"/>
      <c r="I1723" t="s">
        <v>422</v>
      </c>
      <c r="J1723" s="26">
        <f t="shared" si="6"/>
        <v>0</v>
      </c>
      <c r="K1723" s="27"/>
    </row>
    <row r="1724" spans="1:27" x14ac:dyDescent="0.25">
      <c r="B1724" t="s">
        <v>549</v>
      </c>
      <c r="C1724" t="s">
        <v>24</v>
      </c>
      <c r="D1724" t="s">
        <v>550</v>
      </c>
      <c r="E1724" s="24">
        <v>0.99</v>
      </c>
      <c r="G1724" t="s">
        <v>421</v>
      </c>
      <c r="H1724" s="25"/>
      <c r="I1724" t="s">
        <v>422</v>
      </c>
      <c r="J1724" s="26">
        <f t="shared" si="6"/>
        <v>0</v>
      </c>
      <c r="K1724" s="27"/>
    </row>
    <row r="1725" spans="1:27" x14ac:dyDescent="0.25">
      <c r="B1725" t="s">
        <v>559</v>
      </c>
      <c r="C1725" t="s">
        <v>17</v>
      </c>
      <c r="D1725" t="s">
        <v>560</v>
      </c>
      <c r="E1725" s="24">
        <v>1.9E-3</v>
      </c>
      <c r="G1725" t="s">
        <v>421</v>
      </c>
      <c r="H1725" s="25"/>
      <c r="I1725" t="s">
        <v>422</v>
      </c>
      <c r="J1725" s="26">
        <f t="shared" si="6"/>
        <v>0</v>
      </c>
      <c r="K1725" s="27"/>
    </row>
    <row r="1726" spans="1:27" x14ac:dyDescent="0.25">
      <c r="B1726" t="s">
        <v>547</v>
      </c>
      <c r="C1726" t="s">
        <v>42</v>
      </c>
      <c r="D1726" t="s">
        <v>548</v>
      </c>
      <c r="E1726" s="24">
        <v>1.1000000000000001</v>
      </c>
      <c r="G1726" t="s">
        <v>421</v>
      </c>
      <c r="H1726" s="25"/>
      <c r="I1726" t="s">
        <v>422</v>
      </c>
      <c r="J1726" s="26">
        <f t="shared" si="6"/>
        <v>0</v>
      </c>
      <c r="K1726" s="27"/>
    </row>
    <row r="1727" spans="1:27" x14ac:dyDescent="0.25">
      <c r="B1727" t="s">
        <v>556</v>
      </c>
      <c r="C1727" t="s">
        <v>557</v>
      </c>
      <c r="D1727" t="s">
        <v>558</v>
      </c>
      <c r="E1727" s="24">
        <v>0.06</v>
      </c>
      <c r="G1727" t="s">
        <v>421</v>
      </c>
      <c r="H1727" s="25"/>
      <c r="I1727" t="s">
        <v>422</v>
      </c>
      <c r="J1727" s="26">
        <f t="shared" si="6"/>
        <v>0</v>
      </c>
      <c r="K1727" s="27"/>
    </row>
    <row r="1728" spans="1:27" x14ac:dyDescent="0.25">
      <c r="B1728" t="s">
        <v>751</v>
      </c>
      <c r="C1728" t="s">
        <v>552</v>
      </c>
      <c r="D1728" t="s">
        <v>752</v>
      </c>
      <c r="E1728" s="24">
        <v>1.5100000000000001E-2</v>
      </c>
      <c r="G1728" t="s">
        <v>421</v>
      </c>
      <c r="H1728" s="25"/>
      <c r="I1728" t="s">
        <v>422</v>
      </c>
      <c r="J1728" s="26">
        <f t="shared" si="6"/>
        <v>0</v>
      </c>
      <c r="K1728" s="27"/>
    </row>
    <row r="1729" spans="1:27" x14ac:dyDescent="0.25">
      <c r="D1729" s="28" t="s">
        <v>436</v>
      </c>
      <c r="E1729" s="27"/>
      <c r="H1729" s="27"/>
      <c r="K1729" s="25">
        <f>SUM(J1722:J1728)</f>
        <v>0</v>
      </c>
    </row>
    <row r="1730" spans="1:27" x14ac:dyDescent="0.25">
      <c r="E1730" s="27"/>
      <c r="H1730" s="27"/>
      <c r="K1730" s="27"/>
    </row>
    <row r="1731" spans="1:27" x14ac:dyDescent="0.25">
      <c r="D1731" s="28" t="s">
        <v>438</v>
      </c>
      <c r="E1731" s="27"/>
      <c r="H1731" s="27">
        <v>2.5</v>
      </c>
      <c r="I1731" t="s">
        <v>439</v>
      </c>
      <c r="J1731">
        <f>ROUND(H1731/100*K1720,5)</f>
        <v>0</v>
      </c>
      <c r="K1731" s="27"/>
    </row>
    <row r="1732" spans="1:27" x14ac:dyDescent="0.25">
      <c r="D1732" s="28" t="s">
        <v>437</v>
      </c>
      <c r="E1732" s="27"/>
      <c r="H1732" s="27"/>
      <c r="K1732" s="29">
        <f>SUM(J1717:J1731)</f>
        <v>0</v>
      </c>
    </row>
    <row r="1733" spans="1:27" x14ac:dyDescent="0.25">
      <c r="D1733" s="28" t="s">
        <v>486</v>
      </c>
      <c r="E1733" s="27"/>
      <c r="H1733" s="27">
        <v>3</v>
      </c>
      <c r="I1733" t="s">
        <v>439</v>
      </c>
      <c r="K1733" s="25">
        <f>ROUND(H1733/100*K1732,5)</f>
        <v>0</v>
      </c>
    </row>
    <row r="1734" spans="1:27" x14ac:dyDescent="0.25">
      <c r="D1734" s="28" t="s">
        <v>440</v>
      </c>
      <c r="E1734" s="27"/>
      <c r="H1734" s="27"/>
      <c r="K1734" s="29">
        <f>SUM(K1732:K1733)</f>
        <v>0</v>
      </c>
    </row>
    <row r="1736" spans="1:27" ht="45" customHeight="1" x14ac:dyDescent="0.25">
      <c r="A1736" s="20" t="s">
        <v>878</v>
      </c>
      <c r="B1736" s="20" t="s">
        <v>245</v>
      </c>
      <c r="C1736" s="21" t="s">
        <v>42</v>
      </c>
      <c r="D1736" s="47" t="s">
        <v>246</v>
      </c>
      <c r="E1736" s="48"/>
      <c r="F1736" s="48"/>
      <c r="G1736" s="21"/>
      <c r="H1736" s="22" t="s">
        <v>415</v>
      </c>
      <c r="I1736" s="49">
        <v>1</v>
      </c>
      <c r="J1736" s="50"/>
      <c r="K1736" s="23">
        <f>ROUND(K1754,2)</f>
        <v>0</v>
      </c>
      <c r="L1736" s="21"/>
      <c r="M1736" s="21"/>
      <c r="N1736" s="21"/>
      <c r="O1736" s="21"/>
      <c r="P1736" s="21"/>
      <c r="Q1736" s="21"/>
      <c r="R1736" s="21"/>
      <c r="S1736" s="21"/>
      <c r="T1736" s="21"/>
      <c r="U1736" s="21"/>
      <c r="V1736" s="21"/>
      <c r="W1736" s="21"/>
      <c r="X1736" s="21"/>
      <c r="Y1736" s="21"/>
      <c r="Z1736" s="21"/>
      <c r="AA1736" s="21"/>
    </row>
    <row r="1737" spans="1:27" x14ac:dyDescent="0.25">
      <c r="B1737" s="16" t="s">
        <v>416</v>
      </c>
    </row>
    <row r="1738" spans="1:27" x14ac:dyDescent="0.25">
      <c r="B1738" t="s">
        <v>545</v>
      </c>
      <c r="C1738" t="s">
        <v>418</v>
      </c>
      <c r="D1738" t="s">
        <v>546</v>
      </c>
      <c r="E1738" s="24">
        <v>1.1499999999999999</v>
      </c>
      <c r="F1738" t="s">
        <v>420</v>
      </c>
      <c r="G1738" t="s">
        <v>421</v>
      </c>
      <c r="H1738" s="25"/>
      <c r="I1738" t="s">
        <v>422</v>
      </c>
      <c r="J1738" s="26">
        <f>ROUND(E1738/I1736* H1738,5)</f>
        <v>0</v>
      </c>
      <c r="K1738" s="27"/>
    </row>
    <row r="1739" spans="1:27" x14ac:dyDescent="0.25">
      <c r="B1739" t="s">
        <v>543</v>
      </c>
      <c r="C1739" t="s">
        <v>418</v>
      </c>
      <c r="D1739" t="s">
        <v>544</v>
      </c>
      <c r="E1739" s="24">
        <v>1.2649999999999999</v>
      </c>
      <c r="F1739" t="s">
        <v>420</v>
      </c>
      <c r="G1739" t="s">
        <v>421</v>
      </c>
      <c r="H1739" s="25"/>
      <c r="I1739" t="s">
        <v>422</v>
      </c>
      <c r="J1739" s="26">
        <f>ROUND(E1739/I1736* H1739,5)</f>
        <v>0</v>
      </c>
      <c r="K1739" s="27"/>
    </row>
    <row r="1740" spans="1:27" x14ac:dyDescent="0.25">
      <c r="D1740" s="28" t="s">
        <v>423</v>
      </c>
      <c r="E1740" s="27"/>
      <c r="H1740" s="27"/>
      <c r="K1740" s="25">
        <f>SUM(J1738:J1739)</f>
        <v>0</v>
      </c>
    </row>
    <row r="1741" spans="1:27" x14ac:dyDescent="0.25">
      <c r="B1741" s="16" t="s">
        <v>428</v>
      </c>
      <c r="E1741" s="27"/>
      <c r="H1741" s="27"/>
      <c r="K1741" s="27"/>
    </row>
    <row r="1742" spans="1:27" x14ac:dyDescent="0.25">
      <c r="B1742" t="s">
        <v>547</v>
      </c>
      <c r="C1742" t="s">
        <v>42</v>
      </c>
      <c r="D1742" t="s">
        <v>548</v>
      </c>
      <c r="E1742" s="24">
        <v>1.1000000000000001</v>
      </c>
      <c r="G1742" t="s">
        <v>421</v>
      </c>
      <c r="H1742" s="25"/>
      <c r="I1742" t="s">
        <v>422</v>
      </c>
      <c r="J1742" s="26">
        <f t="shared" ref="J1742:J1748" si="7">ROUND(E1742* H1742,5)</f>
        <v>0</v>
      </c>
      <c r="K1742" s="27"/>
    </row>
    <row r="1743" spans="1:27" x14ac:dyDescent="0.25">
      <c r="B1743" t="s">
        <v>554</v>
      </c>
      <c r="C1743" t="s">
        <v>94</v>
      </c>
      <c r="D1743" t="s">
        <v>555</v>
      </c>
      <c r="E1743" s="24">
        <v>0.1007</v>
      </c>
      <c r="G1743" t="s">
        <v>421</v>
      </c>
      <c r="H1743" s="25"/>
      <c r="I1743" t="s">
        <v>422</v>
      </c>
      <c r="J1743" s="26">
        <f t="shared" si="7"/>
        <v>0</v>
      </c>
      <c r="K1743" s="27"/>
    </row>
    <row r="1744" spans="1:27" x14ac:dyDescent="0.25">
      <c r="B1744" t="s">
        <v>549</v>
      </c>
      <c r="C1744" t="s">
        <v>24</v>
      </c>
      <c r="D1744" t="s">
        <v>550</v>
      </c>
      <c r="E1744" s="24">
        <v>1.298</v>
      </c>
      <c r="G1744" t="s">
        <v>421</v>
      </c>
      <c r="H1744" s="25"/>
      <c r="I1744" t="s">
        <v>422</v>
      </c>
      <c r="J1744" s="26">
        <f t="shared" si="7"/>
        <v>0</v>
      </c>
      <c r="K1744" s="27"/>
    </row>
    <row r="1745" spans="1:27" x14ac:dyDescent="0.25">
      <c r="B1745" t="s">
        <v>559</v>
      </c>
      <c r="C1745" t="s">
        <v>17</v>
      </c>
      <c r="D1745" t="s">
        <v>560</v>
      </c>
      <c r="E1745" s="24">
        <v>3.8E-3</v>
      </c>
      <c r="G1745" t="s">
        <v>421</v>
      </c>
      <c r="H1745" s="25"/>
      <c r="I1745" t="s">
        <v>422</v>
      </c>
      <c r="J1745" s="26">
        <f t="shared" si="7"/>
        <v>0</v>
      </c>
      <c r="K1745" s="27"/>
    </row>
    <row r="1746" spans="1:27" x14ac:dyDescent="0.25">
      <c r="B1746" t="s">
        <v>751</v>
      </c>
      <c r="C1746" t="s">
        <v>552</v>
      </c>
      <c r="D1746" t="s">
        <v>752</v>
      </c>
      <c r="E1746" s="24">
        <v>1.5100000000000001E-2</v>
      </c>
      <c r="G1746" t="s">
        <v>421</v>
      </c>
      <c r="H1746" s="25"/>
      <c r="I1746" t="s">
        <v>422</v>
      </c>
      <c r="J1746" s="26">
        <f t="shared" si="7"/>
        <v>0</v>
      </c>
      <c r="K1746" s="27"/>
    </row>
    <row r="1747" spans="1:27" x14ac:dyDescent="0.25">
      <c r="B1747" t="s">
        <v>556</v>
      </c>
      <c r="C1747" t="s">
        <v>557</v>
      </c>
      <c r="D1747" t="s">
        <v>558</v>
      </c>
      <c r="E1747" s="24">
        <v>0.06</v>
      </c>
      <c r="G1747" t="s">
        <v>421</v>
      </c>
      <c r="H1747" s="25"/>
      <c r="I1747" t="s">
        <v>422</v>
      </c>
      <c r="J1747" s="26">
        <f t="shared" si="7"/>
        <v>0</v>
      </c>
      <c r="K1747" s="27"/>
    </row>
    <row r="1748" spans="1:27" x14ac:dyDescent="0.25">
      <c r="B1748" t="s">
        <v>876</v>
      </c>
      <c r="C1748" t="s">
        <v>42</v>
      </c>
      <c r="D1748" t="s">
        <v>877</v>
      </c>
      <c r="E1748" s="24">
        <v>1.1499999999999999</v>
      </c>
      <c r="G1748" t="s">
        <v>421</v>
      </c>
      <c r="H1748" s="25"/>
      <c r="I1748" t="s">
        <v>422</v>
      </c>
      <c r="J1748" s="26">
        <f t="shared" si="7"/>
        <v>0</v>
      </c>
      <c r="K1748" s="27"/>
    </row>
    <row r="1749" spans="1:27" x14ac:dyDescent="0.25">
      <c r="D1749" s="28" t="s">
        <v>436</v>
      </c>
      <c r="E1749" s="27"/>
      <c r="H1749" s="27"/>
      <c r="K1749" s="25">
        <f>SUM(J1742:J1748)</f>
        <v>0</v>
      </c>
    </row>
    <row r="1750" spans="1:27" x14ac:dyDescent="0.25">
      <c r="E1750" s="27"/>
      <c r="H1750" s="27"/>
      <c r="K1750" s="27"/>
    </row>
    <row r="1751" spans="1:27" x14ac:dyDescent="0.25">
      <c r="D1751" s="28" t="s">
        <v>438</v>
      </c>
      <c r="E1751" s="27"/>
      <c r="H1751" s="27">
        <v>2.5</v>
      </c>
      <c r="I1751" t="s">
        <v>439</v>
      </c>
      <c r="J1751">
        <f>ROUND(H1751/100*K1740,5)</f>
        <v>0</v>
      </c>
      <c r="K1751" s="27"/>
    </row>
    <row r="1752" spans="1:27" x14ac:dyDescent="0.25">
      <c r="D1752" s="28" t="s">
        <v>437</v>
      </c>
      <c r="E1752" s="27"/>
      <c r="H1752" s="27"/>
      <c r="K1752" s="29">
        <f>SUM(J1737:J1751)</f>
        <v>0</v>
      </c>
    </row>
    <row r="1753" spans="1:27" x14ac:dyDescent="0.25">
      <c r="D1753" s="28" t="s">
        <v>486</v>
      </c>
      <c r="E1753" s="27"/>
      <c r="H1753" s="27">
        <v>3</v>
      </c>
      <c r="I1753" t="s">
        <v>439</v>
      </c>
      <c r="K1753" s="25">
        <f>ROUND(H1753/100*K1752,5)</f>
        <v>0</v>
      </c>
    </row>
    <row r="1754" spans="1:27" x14ac:dyDescent="0.25">
      <c r="D1754" s="28" t="s">
        <v>440</v>
      </c>
      <c r="E1754" s="27"/>
      <c r="H1754" s="27"/>
      <c r="K1754" s="29">
        <f>SUM(K1752:K1753)</f>
        <v>0</v>
      </c>
    </row>
    <row r="1756" spans="1:27" ht="45" customHeight="1" x14ac:dyDescent="0.25">
      <c r="A1756" s="20" t="s">
        <v>879</v>
      </c>
      <c r="B1756" s="20" t="s">
        <v>173</v>
      </c>
      <c r="C1756" s="21" t="s">
        <v>42</v>
      </c>
      <c r="D1756" s="47" t="s">
        <v>174</v>
      </c>
      <c r="E1756" s="48"/>
      <c r="F1756" s="48"/>
      <c r="G1756" s="21"/>
      <c r="H1756" s="22" t="s">
        <v>415</v>
      </c>
      <c r="I1756" s="49">
        <v>1</v>
      </c>
      <c r="J1756" s="50"/>
      <c r="K1756" s="23">
        <f>ROUND(K1771,2)</f>
        <v>0</v>
      </c>
      <c r="L1756" s="21"/>
      <c r="M1756" s="21"/>
      <c r="N1756" s="21"/>
      <c r="O1756" s="21"/>
      <c r="P1756" s="21"/>
      <c r="Q1756" s="21"/>
      <c r="R1756" s="21"/>
      <c r="S1756" s="21"/>
      <c r="T1756" s="21"/>
      <c r="U1756" s="21"/>
      <c r="V1756" s="21"/>
      <c r="W1756" s="21"/>
      <c r="X1756" s="21"/>
      <c r="Y1756" s="21"/>
      <c r="Z1756" s="21"/>
      <c r="AA1756" s="21"/>
    </row>
    <row r="1757" spans="1:27" x14ac:dyDescent="0.25">
      <c r="B1757" s="16" t="s">
        <v>416</v>
      </c>
    </row>
    <row r="1758" spans="1:27" x14ac:dyDescent="0.25">
      <c r="B1758" t="s">
        <v>459</v>
      </c>
      <c r="C1758" t="s">
        <v>418</v>
      </c>
      <c r="D1758" t="s">
        <v>460</v>
      </c>
      <c r="E1758" s="24">
        <v>0.24</v>
      </c>
      <c r="F1758" t="s">
        <v>420</v>
      </c>
      <c r="G1758" t="s">
        <v>421</v>
      </c>
      <c r="H1758" s="25"/>
      <c r="I1758" t="s">
        <v>422</v>
      </c>
      <c r="J1758" s="26">
        <f>ROUND(E1758/I1756* H1758,5)</f>
        <v>0</v>
      </c>
      <c r="K1758" s="27"/>
    </row>
    <row r="1759" spans="1:27" x14ac:dyDescent="0.25">
      <c r="B1759" t="s">
        <v>511</v>
      </c>
      <c r="C1759" t="s">
        <v>418</v>
      </c>
      <c r="D1759" t="s">
        <v>512</v>
      </c>
      <c r="E1759" s="24">
        <v>0.48</v>
      </c>
      <c r="F1759" t="s">
        <v>420</v>
      </c>
      <c r="G1759" t="s">
        <v>421</v>
      </c>
      <c r="H1759" s="25"/>
      <c r="I1759" t="s">
        <v>422</v>
      </c>
      <c r="J1759" s="26">
        <f>ROUND(E1759/I1756* H1759,5)</f>
        <v>0</v>
      </c>
      <c r="K1759" s="27"/>
    </row>
    <row r="1760" spans="1:27" x14ac:dyDescent="0.25">
      <c r="D1760" s="28" t="s">
        <v>423</v>
      </c>
      <c r="E1760" s="27"/>
      <c r="H1760" s="27"/>
      <c r="K1760" s="25">
        <f>SUM(J1758:J1759)</f>
        <v>0</v>
      </c>
    </row>
    <row r="1761" spans="1:27" x14ac:dyDescent="0.25">
      <c r="B1761" s="16" t="s">
        <v>428</v>
      </c>
      <c r="E1761" s="27"/>
      <c r="H1761" s="27"/>
      <c r="K1761" s="27"/>
    </row>
    <row r="1762" spans="1:27" x14ac:dyDescent="0.25">
      <c r="B1762" t="s">
        <v>880</v>
      </c>
      <c r="C1762" t="s">
        <v>69</v>
      </c>
      <c r="D1762" t="s">
        <v>881</v>
      </c>
      <c r="E1762" s="24">
        <v>13.125</v>
      </c>
      <c r="G1762" t="s">
        <v>421</v>
      </c>
      <c r="H1762" s="25"/>
      <c r="I1762" t="s">
        <v>422</v>
      </c>
      <c r="J1762" s="26">
        <f>ROUND(E1762* H1762,5)</f>
        <v>0</v>
      </c>
      <c r="K1762" s="27"/>
    </row>
    <row r="1763" spans="1:27" x14ac:dyDescent="0.25">
      <c r="D1763" s="28" t="s">
        <v>436</v>
      </c>
      <c r="E1763" s="27"/>
      <c r="H1763" s="27"/>
      <c r="K1763" s="25">
        <f>SUM(J1762:J1762)</f>
        <v>0</v>
      </c>
    </row>
    <row r="1764" spans="1:27" x14ac:dyDescent="0.25">
      <c r="B1764" s="16" t="s">
        <v>412</v>
      </c>
      <c r="E1764" s="27"/>
      <c r="H1764" s="27"/>
      <c r="K1764" s="27"/>
    </row>
    <row r="1765" spans="1:27" x14ac:dyDescent="0.25">
      <c r="B1765" t="s">
        <v>445</v>
      </c>
      <c r="C1765" t="s">
        <v>17</v>
      </c>
      <c r="D1765" t="s">
        <v>446</v>
      </c>
      <c r="E1765" s="24">
        <v>1.6799999999999999E-2</v>
      </c>
      <c r="G1765" t="s">
        <v>421</v>
      </c>
      <c r="H1765" s="25"/>
      <c r="I1765" t="s">
        <v>422</v>
      </c>
      <c r="J1765" s="26">
        <f>ROUND(E1765* H1765,5)</f>
        <v>0</v>
      </c>
      <c r="K1765" s="27"/>
    </row>
    <row r="1766" spans="1:27" x14ac:dyDescent="0.25">
      <c r="D1766" s="28" t="s">
        <v>581</v>
      </c>
      <c r="E1766" s="27"/>
      <c r="H1766" s="27"/>
      <c r="K1766" s="25">
        <f>SUM(J1765:J1765)</f>
        <v>0</v>
      </c>
    </row>
    <row r="1767" spans="1:27" x14ac:dyDescent="0.25">
      <c r="E1767" s="27"/>
      <c r="H1767" s="27"/>
      <c r="K1767" s="27"/>
    </row>
    <row r="1768" spans="1:27" x14ac:dyDescent="0.25">
      <c r="D1768" s="28" t="s">
        <v>438</v>
      </c>
      <c r="E1768" s="27"/>
      <c r="H1768" s="27">
        <v>3</v>
      </c>
      <c r="I1768" t="s">
        <v>439</v>
      </c>
      <c r="J1768">
        <f>ROUND(H1768/100*K1760,5)</f>
        <v>0</v>
      </c>
      <c r="K1768" s="27"/>
    </row>
    <row r="1769" spans="1:27" x14ac:dyDescent="0.25">
      <c r="D1769" s="28" t="s">
        <v>437</v>
      </c>
      <c r="E1769" s="27"/>
      <c r="H1769" s="27"/>
      <c r="K1769" s="29">
        <f>SUM(J1757:J1768)</f>
        <v>0</v>
      </c>
    </row>
    <row r="1770" spans="1:27" x14ac:dyDescent="0.25">
      <c r="D1770" s="28" t="s">
        <v>486</v>
      </c>
      <c r="E1770" s="27"/>
      <c r="H1770" s="27">
        <v>3</v>
      </c>
      <c r="I1770" t="s">
        <v>439</v>
      </c>
      <c r="K1770" s="25">
        <f>ROUND(H1770/100*K1769,5)</f>
        <v>0</v>
      </c>
    </row>
    <row r="1771" spans="1:27" x14ac:dyDescent="0.25">
      <c r="D1771" s="28" t="s">
        <v>440</v>
      </c>
      <c r="E1771" s="27"/>
      <c r="H1771" s="27"/>
      <c r="K1771" s="29">
        <f>SUM(K1769:K1770)</f>
        <v>0</v>
      </c>
    </row>
    <row r="1773" spans="1:27" ht="45" customHeight="1" x14ac:dyDescent="0.25">
      <c r="A1773" s="20" t="s">
        <v>882</v>
      </c>
      <c r="B1773" s="20" t="s">
        <v>171</v>
      </c>
      <c r="C1773" s="21" t="s">
        <v>94</v>
      </c>
      <c r="D1773" s="47" t="s">
        <v>172</v>
      </c>
      <c r="E1773" s="48"/>
      <c r="F1773" s="48"/>
      <c r="G1773" s="21"/>
      <c r="H1773" s="22" t="s">
        <v>415</v>
      </c>
      <c r="I1773" s="49">
        <v>1</v>
      </c>
      <c r="J1773" s="50"/>
      <c r="K1773" s="23">
        <f>ROUND(K1787,2)</f>
        <v>0</v>
      </c>
      <c r="L1773" s="21"/>
      <c r="M1773" s="21"/>
      <c r="N1773" s="21"/>
      <c r="O1773" s="21"/>
      <c r="P1773" s="21"/>
      <c r="Q1773" s="21"/>
      <c r="R1773" s="21"/>
      <c r="S1773" s="21"/>
      <c r="T1773" s="21"/>
      <c r="U1773" s="21"/>
      <c r="V1773" s="21"/>
      <c r="W1773" s="21"/>
      <c r="X1773" s="21"/>
      <c r="Y1773" s="21"/>
      <c r="Z1773" s="21"/>
      <c r="AA1773" s="21"/>
    </row>
    <row r="1774" spans="1:27" x14ac:dyDescent="0.25">
      <c r="B1774" s="16" t="s">
        <v>416</v>
      </c>
    </row>
    <row r="1775" spans="1:27" x14ac:dyDescent="0.25">
      <c r="B1775" t="s">
        <v>467</v>
      </c>
      <c r="C1775" t="s">
        <v>418</v>
      </c>
      <c r="D1775" t="s">
        <v>468</v>
      </c>
      <c r="E1775" s="24">
        <v>0.01</v>
      </c>
      <c r="F1775" t="s">
        <v>420</v>
      </c>
      <c r="G1775" t="s">
        <v>421</v>
      </c>
      <c r="H1775" s="25"/>
      <c r="I1775" t="s">
        <v>422</v>
      </c>
      <c r="J1775" s="26">
        <f>ROUND(E1775/I1773* H1775,5)</f>
        <v>0</v>
      </c>
      <c r="K1775" s="27"/>
    </row>
    <row r="1776" spans="1:27" x14ac:dyDescent="0.25">
      <c r="D1776" s="28" t="s">
        <v>423</v>
      </c>
      <c r="E1776" s="27"/>
      <c r="H1776" s="27"/>
      <c r="K1776" s="25">
        <f>SUM(J1775:J1775)</f>
        <v>0</v>
      </c>
    </row>
    <row r="1777" spans="1:27" x14ac:dyDescent="0.25">
      <c r="B1777" s="16" t="s">
        <v>428</v>
      </c>
      <c r="E1777" s="27"/>
      <c r="H1777" s="27"/>
      <c r="K1777" s="27"/>
    </row>
    <row r="1778" spans="1:27" x14ac:dyDescent="0.25">
      <c r="B1778" t="s">
        <v>471</v>
      </c>
      <c r="C1778" t="s">
        <v>94</v>
      </c>
      <c r="D1778" t="s">
        <v>472</v>
      </c>
      <c r="E1778" s="24">
        <v>5.0000000000000001E-3</v>
      </c>
      <c r="G1778" t="s">
        <v>421</v>
      </c>
      <c r="H1778" s="25"/>
      <c r="I1778" t="s">
        <v>422</v>
      </c>
      <c r="J1778" s="26">
        <f>ROUND(E1778* H1778,5)</f>
        <v>0</v>
      </c>
      <c r="K1778" s="27"/>
    </row>
    <row r="1779" spans="1:27" x14ac:dyDescent="0.25">
      <c r="D1779" s="28" t="s">
        <v>436</v>
      </c>
      <c r="E1779" s="27"/>
      <c r="H1779" s="27"/>
      <c r="K1779" s="25">
        <f>SUM(J1778:J1778)</f>
        <v>0</v>
      </c>
    </row>
    <row r="1780" spans="1:27" x14ac:dyDescent="0.25">
      <c r="B1780" s="16" t="s">
        <v>412</v>
      </c>
      <c r="E1780" s="27"/>
      <c r="H1780" s="27"/>
      <c r="K1780" s="27"/>
    </row>
    <row r="1781" spans="1:27" x14ac:dyDescent="0.25">
      <c r="B1781" t="s">
        <v>463</v>
      </c>
      <c r="C1781" t="s">
        <v>94</v>
      </c>
      <c r="D1781" t="s">
        <v>464</v>
      </c>
      <c r="E1781" s="24">
        <v>1</v>
      </c>
      <c r="G1781" t="s">
        <v>421</v>
      </c>
      <c r="H1781" s="25"/>
      <c r="I1781" t="s">
        <v>422</v>
      </c>
      <c r="J1781" s="26">
        <f>ROUND(E1781* H1781,5)</f>
        <v>0</v>
      </c>
      <c r="K1781" s="27"/>
    </row>
    <row r="1782" spans="1:27" x14ac:dyDescent="0.25">
      <c r="D1782" s="28" t="s">
        <v>581</v>
      </c>
      <c r="E1782" s="27"/>
      <c r="H1782" s="27"/>
      <c r="K1782" s="25">
        <f>SUM(J1781:J1781)</f>
        <v>0</v>
      </c>
    </row>
    <row r="1783" spans="1:27" x14ac:dyDescent="0.25">
      <c r="E1783" s="27"/>
      <c r="H1783" s="27"/>
      <c r="K1783" s="27"/>
    </row>
    <row r="1784" spans="1:27" x14ac:dyDescent="0.25">
      <c r="D1784" s="28" t="s">
        <v>438</v>
      </c>
      <c r="E1784" s="27"/>
      <c r="H1784" s="27">
        <v>1.5</v>
      </c>
      <c r="I1784" t="s">
        <v>439</v>
      </c>
      <c r="J1784">
        <f>ROUND(H1784/100*K1776,5)</f>
        <v>0</v>
      </c>
      <c r="K1784" s="27"/>
    </row>
    <row r="1785" spans="1:27" x14ac:dyDescent="0.25">
      <c r="D1785" s="28" t="s">
        <v>437</v>
      </c>
      <c r="E1785" s="27"/>
      <c r="H1785" s="27"/>
      <c r="K1785" s="29">
        <f>SUM(J1774:J1784)</f>
        <v>0</v>
      </c>
    </row>
    <row r="1786" spans="1:27" x14ac:dyDescent="0.25">
      <c r="D1786" s="28" t="s">
        <v>486</v>
      </c>
      <c r="E1786" s="27"/>
      <c r="H1786" s="27">
        <v>3</v>
      </c>
      <c r="I1786" t="s">
        <v>439</v>
      </c>
      <c r="K1786" s="25">
        <f>ROUND(H1786/100*K1785,5)</f>
        <v>0</v>
      </c>
    </row>
    <row r="1787" spans="1:27" x14ac:dyDescent="0.25">
      <c r="D1787" s="28" t="s">
        <v>440</v>
      </c>
      <c r="E1787" s="27"/>
      <c r="H1787" s="27"/>
      <c r="K1787" s="29">
        <f>SUM(K1785:K1786)</f>
        <v>0</v>
      </c>
    </row>
    <row r="1789" spans="1:27" ht="45" customHeight="1" x14ac:dyDescent="0.25">
      <c r="A1789" s="20" t="s">
        <v>883</v>
      </c>
      <c r="B1789" s="20" t="s">
        <v>175</v>
      </c>
      <c r="C1789" s="21" t="s">
        <v>17</v>
      </c>
      <c r="D1789" s="47" t="s">
        <v>176</v>
      </c>
      <c r="E1789" s="48"/>
      <c r="F1789" s="48"/>
      <c r="G1789" s="21"/>
      <c r="H1789" s="22" t="s">
        <v>415</v>
      </c>
      <c r="I1789" s="49">
        <v>1</v>
      </c>
      <c r="J1789" s="50"/>
      <c r="K1789" s="23">
        <f>ROUND(K1801,2)</f>
        <v>0</v>
      </c>
      <c r="L1789" s="21"/>
      <c r="M1789" s="21"/>
      <c r="N1789" s="21"/>
      <c r="O1789" s="21"/>
      <c r="P1789" s="21"/>
      <c r="Q1789" s="21"/>
      <c r="R1789" s="21"/>
      <c r="S1789" s="21"/>
      <c r="T1789" s="21"/>
      <c r="U1789" s="21"/>
      <c r="V1789" s="21"/>
      <c r="W1789" s="21"/>
      <c r="X1789" s="21"/>
      <c r="Y1789" s="21"/>
      <c r="Z1789" s="21"/>
      <c r="AA1789" s="21"/>
    </row>
    <row r="1790" spans="1:27" x14ac:dyDescent="0.25">
      <c r="B1790" s="16" t="s">
        <v>416</v>
      </c>
    </row>
    <row r="1791" spans="1:27" x14ac:dyDescent="0.25">
      <c r="B1791" t="s">
        <v>459</v>
      </c>
      <c r="C1791" t="s">
        <v>418</v>
      </c>
      <c r="D1791" t="s">
        <v>460</v>
      </c>
      <c r="E1791" s="24">
        <v>1.6</v>
      </c>
      <c r="F1791" t="s">
        <v>420</v>
      </c>
      <c r="G1791" t="s">
        <v>421</v>
      </c>
      <c r="H1791" s="25"/>
      <c r="I1791" t="s">
        <v>422</v>
      </c>
      <c r="J1791" s="26">
        <f>ROUND(E1791/I1789* H1791,5)</f>
        <v>0</v>
      </c>
      <c r="K1791" s="27"/>
    </row>
    <row r="1792" spans="1:27" x14ac:dyDescent="0.25">
      <c r="B1792" t="s">
        <v>511</v>
      </c>
      <c r="C1792" t="s">
        <v>418</v>
      </c>
      <c r="D1792" t="s">
        <v>512</v>
      </c>
      <c r="E1792" s="24">
        <v>0.4</v>
      </c>
      <c r="F1792" t="s">
        <v>420</v>
      </c>
      <c r="G1792" t="s">
        <v>421</v>
      </c>
      <c r="H1792" s="25"/>
      <c r="I1792" t="s">
        <v>422</v>
      </c>
      <c r="J1792" s="26">
        <f>ROUND(E1792/I1789* H1792,5)</f>
        <v>0</v>
      </c>
      <c r="K1792" s="27"/>
    </row>
    <row r="1793" spans="1:27" x14ac:dyDescent="0.25">
      <c r="D1793" s="28" t="s">
        <v>423</v>
      </c>
      <c r="E1793" s="27"/>
      <c r="H1793" s="27"/>
      <c r="K1793" s="25">
        <f>SUM(J1791:J1792)</f>
        <v>0</v>
      </c>
    </row>
    <row r="1794" spans="1:27" x14ac:dyDescent="0.25">
      <c r="B1794" s="16" t="s">
        <v>428</v>
      </c>
      <c r="E1794" s="27"/>
      <c r="H1794" s="27"/>
      <c r="K1794" s="27"/>
    </row>
    <row r="1795" spans="1:27" x14ac:dyDescent="0.25">
      <c r="B1795" t="s">
        <v>884</v>
      </c>
      <c r="C1795" t="s">
        <v>17</v>
      </c>
      <c r="D1795" t="s">
        <v>885</v>
      </c>
      <c r="E1795" s="24">
        <v>1.05</v>
      </c>
      <c r="G1795" t="s">
        <v>421</v>
      </c>
      <c r="H1795" s="25"/>
      <c r="I1795" t="s">
        <v>422</v>
      </c>
      <c r="J1795" s="26">
        <f>ROUND(E1795* H1795,5)</f>
        <v>0</v>
      </c>
      <c r="K1795" s="27"/>
    </row>
    <row r="1796" spans="1:27" x14ac:dyDescent="0.25">
      <c r="D1796" s="28" t="s">
        <v>436</v>
      </c>
      <c r="E1796" s="27"/>
      <c r="H1796" s="27"/>
      <c r="K1796" s="25">
        <f>SUM(J1795:J1795)</f>
        <v>0</v>
      </c>
    </row>
    <row r="1797" spans="1:27" x14ac:dyDescent="0.25">
      <c r="E1797" s="27"/>
      <c r="H1797" s="27"/>
      <c r="K1797" s="27"/>
    </row>
    <row r="1798" spans="1:27" x14ac:dyDescent="0.25">
      <c r="D1798" s="28" t="s">
        <v>438</v>
      </c>
      <c r="E1798" s="27"/>
      <c r="H1798" s="27">
        <v>1.5</v>
      </c>
      <c r="I1798" t="s">
        <v>439</v>
      </c>
      <c r="J1798">
        <f>ROUND(H1798/100*K1793,5)</f>
        <v>0</v>
      </c>
      <c r="K1798" s="27"/>
    </row>
    <row r="1799" spans="1:27" x14ac:dyDescent="0.25">
      <c r="D1799" s="28" t="s">
        <v>437</v>
      </c>
      <c r="E1799" s="27"/>
      <c r="H1799" s="27"/>
      <c r="K1799" s="29">
        <f>SUM(J1790:J1798)</f>
        <v>0</v>
      </c>
    </row>
    <row r="1800" spans="1:27" x14ac:dyDescent="0.25">
      <c r="D1800" s="28" t="s">
        <v>486</v>
      </c>
      <c r="E1800" s="27"/>
      <c r="H1800" s="27">
        <v>3</v>
      </c>
      <c r="I1800" t="s">
        <v>439</v>
      </c>
      <c r="K1800" s="25">
        <f>ROUND(H1800/100*K1799,5)</f>
        <v>0</v>
      </c>
    </row>
    <row r="1801" spans="1:27" x14ac:dyDescent="0.25">
      <c r="D1801" s="28" t="s">
        <v>440</v>
      </c>
      <c r="E1801" s="27"/>
      <c r="H1801" s="27"/>
      <c r="K1801" s="29">
        <f>SUM(K1799:K1800)</f>
        <v>0</v>
      </c>
    </row>
    <row r="1803" spans="1:27" ht="45" customHeight="1" x14ac:dyDescent="0.25">
      <c r="A1803" s="20" t="s">
        <v>886</v>
      </c>
      <c r="B1803" s="20" t="s">
        <v>337</v>
      </c>
      <c r="C1803" s="21" t="s">
        <v>17</v>
      </c>
      <c r="D1803" s="47" t="s">
        <v>338</v>
      </c>
      <c r="E1803" s="48"/>
      <c r="F1803" s="48"/>
      <c r="G1803" s="21"/>
      <c r="H1803" s="22" t="s">
        <v>415</v>
      </c>
      <c r="I1803" s="49">
        <v>1</v>
      </c>
      <c r="J1803" s="50"/>
      <c r="K1803" s="23">
        <f>ROUND(K1818,2)</f>
        <v>0</v>
      </c>
      <c r="L1803" s="21"/>
      <c r="M1803" s="21"/>
      <c r="N1803" s="21"/>
      <c r="O1803" s="21"/>
      <c r="P1803" s="21"/>
      <c r="Q1803" s="21"/>
      <c r="R1803" s="21"/>
      <c r="S1803" s="21"/>
      <c r="T1803" s="21"/>
      <c r="U1803" s="21"/>
      <c r="V1803" s="21"/>
      <c r="W1803" s="21"/>
      <c r="X1803" s="21"/>
      <c r="Y1803" s="21"/>
      <c r="Z1803" s="21"/>
      <c r="AA1803" s="21"/>
    </row>
    <row r="1804" spans="1:27" x14ac:dyDescent="0.25">
      <c r="B1804" s="16" t="s">
        <v>416</v>
      </c>
    </row>
    <row r="1805" spans="1:27" x14ac:dyDescent="0.25">
      <c r="B1805" t="s">
        <v>459</v>
      </c>
      <c r="C1805" t="s">
        <v>418</v>
      </c>
      <c r="D1805" t="s">
        <v>460</v>
      </c>
      <c r="E1805" s="24">
        <v>3</v>
      </c>
      <c r="F1805" t="s">
        <v>420</v>
      </c>
      <c r="G1805" t="s">
        <v>421</v>
      </c>
      <c r="H1805" s="25"/>
      <c r="I1805" t="s">
        <v>422</v>
      </c>
      <c r="J1805" s="26">
        <f>ROUND(E1805/I1803* H1805,5)</f>
        <v>0</v>
      </c>
      <c r="K1805" s="27"/>
    </row>
    <row r="1806" spans="1:27" x14ac:dyDescent="0.25">
      <c r="B1806" t="s">
        <v>511</v>
      </c>
      <c r="C1806" t="s">
        <v>418</v>
      </c>
      <c r="D1806" t="s">
        <v>512</v>
      </c>
      <c r="E1806" s="24">
        <v>6</v>
      </c>
      <c r="F1806" t="s">
        <v>420</v>
      </c>
      <c r="G1806" t="s">
        <v>421</v>
      </c>
      <c r="H1806" s="25"/>
      <c r="I1806" t="s">
        <v>422</v>
      </c>
      <c r="J1806" s="26">
        <f>ROUND(E1806/I1803* H1806,5)</f>
        <v>0</v>
      </c>
      <c r="K1806" s="27"/>
    </row>
    <row r="1807" spans="1:27" x14ac:dyDescent="0.25">
      <c r="D1807" s="28" t="s">
        <v>423</v>
      </c>
      <c r="E1807" s="27"/>
      <c r="H1807" s="27"/>
      <c r="K1807" s="25">
        <f>SUM(J1805:J1806)</f>
        <v>0</v>
      </c>
    </row>
    <row r="1808" spans="1:27" x14ac:dyDescent="0.25">
      <c r="B1808" s="16" t="s">
        <v>428</v>
      </c>
      <c r="E1808" s="27"/>
      <c r="H1808" s="27"/>
      <c r="K1808" s="27"/>
    </row>
    <row r="1809" spans="1:27" x14ac:dyDescent="0.25">
      <c r="B1809" t="s">
        <v>887</v>
      </c>
      <c r="C1809" t="s">
        <v>69</v>
      </c>
      <c r="D1809" t="s">
        <v>888</v>
      </c>
      <c r="E1809" s="24">
        <v>224.64</v>
      </c>
      <c r="G1809" t="s">
        <v>421</v>
      </c>
      <c r="H1809" s="25"/>
      <c r="I1809" t="s">
        <v>422</v>
      </c>
      <c r="J1809" s="26">
        <f>ROUND(E1809* H1809,5)</f>
        <v>0</v>
      </c>
      <c r="K1809" s="27"/>
    </row>
    <row r="1810" spans="1:27" x14ac:dyDescent="0.25">
      <c r="D1810" s="28" t="s">
        <v>436</v>
      </c>
      <c r="E1810" s="27"/>
      <c r="H1810" s="27"/>
      <c r="K1810" s="25">
        <f>SUM(J1809:J1809)</f>
        <v>0</v>
      </c>
    </row>
    <row r="1811" spans="1:27" x14ac:dyDescent="0.25">
      <c r="B1811" s="16" t="s">
        <v>412</v>
      </c>
      <c r="E1811" s="27"/>
      <c r="H1811" s="27"/>
      <c r="K1811" s="27"/>
    </row>
    <row r="1812" spans="1:27" x14ac:dyDescent="0.25">
      <c r="B1812" t="s">
        <v>449</v>
      </c>
      <c r="C1812" t="s">
        <v>17</v>
      </c>
      <c r="D1812" t="s">
        <v>450</v>
      </c>
      <c r="E1812" s="24">
        <v>0.12889999999999999</v>
      </c>
      <c r="G1812" t="s">
        <v>421</v>
      </c>
      <c r="H1812" s="25"/>
      <c r="I1812" t="s">
        <v>422</v>
      </c>
      <c r="J1812" s="26">
        <f>ROUND(E1812* H1812,5)</f>
        <v>0</v>
      </c>
      <c r="K1812" s="27"/>
    </row>
    <row r="1813" spans="1:27" x14ac:dyDescent="0.25">
      <c r="D1813" s="28" t="s">
        <v>581</v>
      </c>
      <c r="E1813" s="27"/>
      <c r="H1813" s="27"/>
      <c r="K1813" s="25">
        <f>SUM(J1812:J1812)</f>
        <v>0</v>
      </c>
    </row>
    <row r="1814" spans="1:27" x14ac:dyDescent="0.25">
      <c r="E1814" s="27"/>
      <c r="H1814" s="27"/>
      <c r="K1814" s="27"/>
    </row>
    <row r="1815" spans="1:27" x14ac:dyDescent="0.25">
      <c r="D1815" s="28" t="s">
        <v>438</v>
      </c>
      <c r="E1815" s="27"/>
      <c r="H1815" s="27">
        <v>2.5</v>
      </c>
      <c r="I1815" t="s">
        <v>439</v>
      </c>
      <c r="J1815">
        <f>ROUND(H1815/100*K1807,5)</f>
        <v>0</v>
      </c>
      <c r="K1815" s="27"/>
    </row>
    <row r="1816" spans="1:27" x14ac:dyDescent="0.25">
      <c r="D1816" s="28" t="s">
        <v>437</v>
      </c>
      <c r="E1816" s="27"/>
      <c r="H1816" s="27"/>
      <c r="K1816" s="29">
        <f>SUM(J1804:J1815)</f>
        <v>0</v>
      </c>
    </row>
    <row r="1817" spans="1:27" x14ac:dyDescent="0.25">
      <c r="D1817" s="28" t="s">
        <v>486</v>
      </c>
      <c r="E1817" s="27"/>
      <c r="H1817" s="27">
        <v>3</v>
      </c>
      <c r="I1817" t="s">
        <v>439</v>
      </c>
      <c r="K1817" s="25">
        <f>ROUND(H1817/100*K1816,5)</f>
        <v>0</v>
      </c>
    </row>
    <row r="1818" spans="1:27" x14ac:dyDescent="0.25">
      <c r="D1818" s="28" t="s">
        <v>440</v>
      </c>
      <c r="E1818" s="27"/>
      <c r="H1818" s="27"/>
      <c r="K1818" s="29">
        <f>SUM(K1816:K1817)</f>
        <v>0</v>
      </c>
    </row>
    <row r="1820" spans="1:27" ht="45" customHeight="1" x14ac:dyDescent="0.25">
      <c r="A1820" s="20" t="s">
        <v>889</v>
      </c>
      <c r="B1820" s="20" t="s">
        <v>258</v>
      </c>
      <c r="C1820" s="21" t="s">
        <v>42</v>
      </c>
      <c r="D1820" s="47" t="s">
        <v>259</v>
      </c>
      <c r="E1820" s="48"/>
      <c r="F1820" s="48"/>
      <c r="G1820" s="21"/>
      <c r="H1820" s="22" t="s">
        <v>415</v>
      </c>
      <c r="I1820" s="49">
        <v>1</v>
      </c>
      <c r="J1820" s="50"/>
      <c r="K1820" s="23">
        <f>ROUND(K1832,2)</f>
        <v>0</v>
      </c>
      <c r="L1820" s="21"/>
      <c r="M1820" s="21"/>
      <c r="N1820" s="21"/>
      <c r="O1820" s="21"/>
      <c r="P1820" s="21"/>
      <c r="Q1820" s="21"/>
      <c r="R1820" s="21"/>
      <c r="S1820" s="21"/>
      <c r="T1820" s="21"/>
      <c r="U1820" s="21"/>
      <c r="V1820" s="21"/>
      <c r="W1820" s="21"/>
      <c r="X1820" s="21"/>
      <c r="Y1820" s="21"/>
      <c r="Z1820" s="21"/>
      <c r="AA1820" s="21"/>
    </row>
    <row r="1821" spans="1:27" x14ac:dyDescent="0.25">
      <c r="B1821" s="16" t="s">
        <v>416</v>
      </c>
    </row>
    <row r="1822" spans="1:27" x14ac:dyDescent="0.25">
      <c r="B1822" t="s">
        <v>565</v>
      </c>
      <c r="C1822" t="s">
        <v>418</v>
      </c>
      <c r="D1822" t="s">
        <v>566</v>
      </c>
      <c r="E1822" s="24">
        <v>0.12</v>
      </c>
      <c r="F1822" t="s">
        <v>420</v>
      </c>
      <c r="G1822" t="s">
        <v>421</v>
      </c>
      <c r="H1822" s="25"/>
      <c r="I1822" t="s">
        <v>422</v>
      </c>
      <c r="J1822" s="26">
        <f>ROUND(E1822/I1820* H1822,5)</f>
        <v>0</v>
      </c>
      <c r="K1822" s="27"/>
    </row>
    <row r="1823" spans="1:27" x14ac:dyDescent="0.25">
      <c r="B1823" t="s">
        <v>563</v>
      </c>
      <c r="C1823" t="s">
        <v>418</v>
      </c>
      <c r="D1823" t="s">
        <v>564</v>
      </c>
      <c r="E1823" s="24">
        <v>0.24</v>
      </c>
      <c r="F1823" t="s">
        <v>420</v>
      </c>
      <c r="G1823" t="s">
        <v>421</v>
      </c>
      <c r="H1823" s="25"/>
      <c r="I1823" t="s">
        <v>422</v>
      </c>
      <c r="J1823" s="26">
        <f>ROUND(E1823/I1820* H1823,5)</f>
        <v>0</v>
      </c>
      <c r="K1823" s="27"/>
    </row>
    <row r="1824" spans="1:27" x14ac:dyDescent="0.25">
      <c r="D1824" s="28" t="s">
        <v>423</v>
      </c>
      <c r="E1824" s="27"/>
      <c r="H1824" s="27"/>
      <c r="K1824" s="25">
        <f>SUM(J1822:J1823)</f>
        <v>0</v>
      </c>
    </row>
    <row r="1825" spans="1:27" x14ac:dyDescent="0.25">
      <c r="B1825" s="16" t="s">
        <v>428</v>
      </c>
      <c r="E1825" s="27"/>
      <c r="H1825" s="27"/>
      <c r="K1825" s="27"/>
    </row>
    <row r="1826" spans="1:27" x14ac:dyDescent="0.25">
      <c r="B1826" t="s">
        <v>890</v>
      </c>
      <c r="C1826" t="s">
        <v>42</v>
      </c>
      <c r="D1826" t="s">
        <v>891</v>
      </c>
      <c r="E1826" s="24">
        <v>1.02</v>
      </c>
      <c r="G1826" t="s">
        <v>421</v>
      </c>
      <c r="H1826" s="25"/>
      <c r="I1826" t="s">
        <v>422</v>
      </c>
      <c r="J1826" s="26">
        <f>ROUND(E1826* H1826,5)</f>
        <v>0</v>
      </c>
      <c r="K1826" s="27"/>
    </row>
    <row r="1827" spans="1:27" x14ac:dyDescent="0.25">
      <c r="D1827" s="28" t="s">
        <v>436</v>
      </c>
      <c r="E1827" s="27"/>
      <c r="H1827" s="27"/>
      <c r="K1827" s="25">
        <f>SUM(J1826:J1826)</f>
        <v>0</v>
      </c>
    </row>
    <row r="1828" spans="1:27" x14ac:dyDescent="0.25">
      <c r="E1828" s="27"/>
      <c r="H1828" s="27"/>
      <c r="K1828" s="27"/>
    </row>
    <row r="1829" spans="1:27" x14ac:dyDescent="0.25">
      <c r="D1829" s="28" t="s">
        <v>438</v>
      </c>
      <c r="E1829" s="27"/>
      <c r="H1829" s="27">
        <v>1.5</v>
      </c>
      <c r="I1829" t="s">
        <v>439</v>
      </c>
      <c r="J1829">
        <f>ROUND(H1829/100*K1824,5)</f>
        <v>0</v>
      </c>
      <c r="K1829" s="27"/>
    </row>
    <row r="1830" spans="1:27" x14ac:dyDescent="0.25">
      <c r="D1830" s="28" t="s">
        <v>437</v>
      </c>
      <c r="E1830" s="27"/>
      <c r="H1830" s="27"/>
      <c r="K1830" s="29">
        <f>SUM(J1821:J1829)</f>
        <v>0</v>
      </c>
    </row>
    <row r="1831" spans="1:27" x14ac:dyDescent="0.25">
      <c r="D1831" s="28" t="s">
        <v>486</v>
      </c>
      <c r="E1831" s="27"/>
      <c r="H1831" s="27">
        <v>3</v>
      </c>
      <c r="I1831" t="s">
        <v>439</v>
      </c>
      <c r="K1831" s="25">
        <f>ROUND(H1831/100*K1830,5)</f>
        <v>0</v>
      </c>
    </row>
    <row r="1832" spans="1:27" x14ac:dyDescent="0.25">
      <c r="D1832" s="28" t="s">
        <v>440</v>
      </c>
      <c r="E1832" s="27"/>
      <c r="H1832" s="27"/>
      <c r="K1832" s="29">
        <f>SUM(K1830:K1831)</f>
        <v>0</v>
      </c>
    </row>
    <row r="1834" spans="1:27" ht="45" customHeight="1" x14ac:dyDescent="0.25">
      <c r="A1834" s="20" t="s">
        <v>892</v>
      </c>
      <c r="B1834" s="20" t="s">
        <v>161</v>
      </c>
      <c r="C1834" s="21" t="s">
        <v>42</v>
      </c>
      <c r="D1834" s="47" t="s">
        <v>162</v>
      </c>
      <c r="E1834" s="48"/>
      <c r="F1834" s="48"/>
      <c r="G1834" s="21"/>
      <c r="H1834" s="22" t="s">
        <v>415</v>
      </c>
      <c r="I1834" s="49">
        <v>1</v>
      </c>
      <c r="J1834" s="50"/>
      <c r="K1834" s="23">
        <f>ROUND(K1850,2)</f>
        <v>0</v>
      </c>
      <c r="L1834" s="21"/>
      <c r="M1834" s="21"/>
      <c r="N1834" s="21"/>
      <c r="O1834" s="21"/>
      <c r="P1834" s="21"/>
      <c r="Q1834" s="21"/>
      <c r="R1834" s="21"/>
      <c r="S1834" s="21"/>
      <c r="T1834" s="21"/>
      <c r="U1834" s="21"/>
      <c r="V1834" s="21"/>
      <c r="W1834" s="21"/>
      <c r="X1834" s="21"/>
      <c r="Y1834" s="21"/>
      <c r="Z1834" s="21"/>
      <c r="AA1834" s="21"/>
    </row>
    <row r="1835" spans="1:27" x14ac:dyDescent="0.25">
      <c r="B1835" s="16" t="s">
        <v>416</v>
      </c>
    </row>
    <row r="1836" spans="1:27" x14ac:dyDescent="0.25">
      <c r="B1836" t="s">
        <v>521</v>
      </c>
      <c r="C1836" t="s">
        <v>418</v>
      </c>
      <c r="D1836" t="s">
        <v>522</v>
      </c>
      <c r="E1836" s="24">
        <v>0.15</v>
      </c>
      <c r="F1836" t="s">
        <v>420</v>
      </c>
      <c r="G1836" t="s">
        <v>421</v>
      </c>
      <c r="H1836" s="25"/>
      <c r="I1836" t="s">
        <v>422</v>
      </c>
      <c r="J1836" s="26">
        <f>ROUND(E1836/I1834* H1836,5)</f>
        <v>0</v>
      </c>
      <c r="K1836" s="27"/>
    </row>
    <row r="1837" spans="1:27" x14ac:dyDescent="0.25">
      <c r="B1837" t="s">
        <v>459</v>
      </c>
      <c r="C1837" t="s">
        <v>418</v>
      </c>
      <c r="D1837" t="s">
        <v>460</v>
      </c>
      <c r="E1837" s="24">
        <v>0.15</v>
      </c>
      <c r="F1837" t="s">
        <v>420</v>
      </c>
      <c r="G1837" t="s">
        <v>421</v>
      </c>
      <c r="H1837" s="25"/>
      <c r="I1837" t="s">
        <v>422</v>
      </c>
      <c r="J1837" s="26">
        <f>ROUND(E1837/I1834* H1837,5)</f>
        <v>0</v>
      </c>
      <c r="K1837" s="27"/>
    </row>
    <row r="1838" spans="1:27" x14ac:dyDescent="0.25">
      <c r="D1838" s="28" t="s">
        <v>423</v>
      </c>
      <c r="E1838" s="27"/>
      <c r="H1838" s="27"/>
      <c r="K1838" s="25">
        <f>SUM(J1836:J1837)</f>
        <v>0</v>
      </c>
    </row>
    <row r="1839" spans="1:27" x14ac:dyDescent="0.25">
      <c r="B1839" s="16" t="s">
        <v>424</v>
      </c>
      <c r="E1839" s="27"/>
      <c r="H1839" s="27"/>
      <c r="K1839" s="27"/>
    </row>
    <row r="1840" spans="1:27" x14ac:dyDescent="0.25">
      <c r="B1840" t="s">
        <v>893</v>
      </c>
      <c r="C1840" t="s">
        <v>418</v>
      </c>
      <c r="D1840" t="s">
        <v>894</v>
      </c>
      <c r="E1840" s="24">
        <v>0.15</v>
      </c>
      <c r="F1840" t="s">
        <v>420</v>
      </c>
      <c r="G1840" t="s">
        <v>421</v>
      </c>
      <c r="H1840" s="25"/>
      <c r="I1840" t="s">
        <v>422</v>
      </c>
      <c r="J1840" s="26">
        <f>ROUND(E1840/I1834* H1840,5)</f>
        <v>0</v>
      </c>
      <c r="K1840" s="27"/>
    </row>
    <row r="1841" spans="1:27" x14ac:dyDescent="0.25">
      <c r="D1841" s="28" t="s">
        <v>427</v>
      </c>
      <c r="E1841" s="27"/>
      <c r="H1841" s="27"/>
      <c r="K1841" s="25">
        <f>SUM(J1840:J1840)</f>
        <v>0</v>
      </c>
    </row>
    <row r="1842" spans="1:27" x14ac:dyDescent="0.25">
      <c r="B1842" s="16" t="s">
        <v>428</v>
      </c>
      <c r="E1842" s="27"/>
      <c r="H1842" s="27"/>
      <c r="K1842" s="27"/>
    </row>
    <row r="1843" spans="1:27" x14ac:dyDescent="0.25">
      <c r="B1843" t="s">
        <v>895</v>
      </c>
      <c r="C1843" t="s">
        <v>803</v>
      </c>
      <c r="D1843" t="s">
        <v>896</v>
      </c>
      <c r="E1843" s="24">
        <v>0.1</v>
      </c>
      <c r="G1843" t="s">
        <v>421</v>
      </c>
      <c r="H1843" s="25"/>
      <c r="I1843" t="s">
        <v>422</v>
      </c>
      <c r="J1843" s="26">
        <f>ROUND(E1843* H1843,5)</f>
        <v>0</v>
      </c>
      <c r="K1843" s="27"/>
    </row>
    <row r="1844" spans="1:27" x14ac:dyDescent="0.25">
      <c r="B1844" t="s">
        <v>897</v>
      </c>
      <c r="C1844" t="s">
        <v>42</v>
      </c>
      <c r="D1844" t="s">
        <v>898</v>
      </c>
      <c r="E1844" s="24">
        <v>1</v>
      </c>
      <c r="G1844" t="s">
        <v>421</v>
      </c>
      <c r="H1844" s="25"/>
      <c r="I1844" t="s">
        <v>422</v>
      </c>
      <c r="J1844" s="26">
        <f>ROUND(E1844* H1844,5)</f>
        <v>0</v>
      </c>
      <c r="K1844" s="27"/>
    </row>
    <row r="1845" spans="1:27" x14ac:dyDescent="0.25">
      <c r="D1845" s="28" t="s">
        <v>436</v>
      </c>
      <c r="E1845" s="27"/>
      <c r="H1845" s="27"/>
      <c r="K1845" s="25">
        <f>SUM(J1843:J1844)</f>
        <v>0</v>
      </c>
    </row>
    <row r="1846" spans="1:27" x14ac:dyDescent="0.25">
      <c r="E1846" s="27"/>
      <c r="H1846" s="27"/>
      <c r="K1846" s="27"/>
    </row>
    <row r="1847" spans="1:27" x14ac:dyDescent="0.25">
      <c r="D1847" s="28" t="s">
        <v>438</v>
      </c>
      <c r="E1847" s="27"/>
      <c r="H1847" s="27">
        <v>1.5</v>
      </c>
      <c r="I1847" t="s">
        <v>439</v>
      </c>
      <c r="J1847">
        <f>ROUND(H1847/100*K1838,5)</f>
        <v>0</v>
      </c>
      <c r="K1847" s="27"/>
    </row>
    <row r="1848" spans="1:27" x14ac:dyDescent="0.25">
      <c r="D1848" s="28" t="s">
        <v>437</v>
      </c>
      <c r="E1848" s="27"/>
      <c r="H1848" s="27"/>
      <c r="K1848" s="29">
        <f>SUM(J1835:J1847)</f>
        <v>0</v>
      </c>
    </row>
    <row r="1849" spans="1:27" x14ac:dyDescent="0.25">
      <c r="D1849" s="28" t="s">
        <v>486</v>
      </c>
      <c r="E1849" s="27"/>
      <c r="H1849" s="27">
        <v>3</v>
      </c>
      <c r="I1849" t="s">
        <v>439</v>
      </c>
      <c r="K1849" s="25">
        <f>ROUND(H1849/100*K1848,5)</f>
        <v>0</v>
      </c>
    </row>
    <row r="1850" spans="1:27" x14ac:dyDescent="0.25">
      <c r="D1850" s="28" t="s">
        <v>440</v>
      </c>
      <c r="E1850" s="27"/>
      <c r="H1850" s="27"/>
      <c r="K1850" s="29">
        <f>SUM(K1848:K1849)</f>
        <v>0</v>
      </c>
    </row>
    <row r="1852" spans="1:27" ht="45" customHeight="1" x14ac:dyDescent="0.25">
      <c r="A1852" s="20" t="s">
        <v>899</v>
      </c>
      <c r="B1852" s="20" t="s">
        <v>200</v>
      </c>
      <c r="C1852" s="21" t="s">
        <v>69</v>
      </c>
      <c r="D1852" s="47" t="s">
        <v>201</v>
      </c>
      <c r="E1852" s="48"/>
      <c r="F1852" s="48"/>
      <c r="G1852" s="21"/>
      <c r="H1852" s="22" t="s">
        <v>415</v>
      </c>
      <c r="I1852" s="49">
        <v>1</v>
      </c>
      <c r="J1852" s="50"/>
      <c r="K1852" s="23">
        <f>ROUND(K1866,2)</f>
        <v>0</v>
      </c>
      <c r="L1852" s="21"/>
      <c r="M1852" s="21"/>
      <c r="N1852" s="21"/>
      <c r="O1852" s="21"/>
      <c r="P1852" s="21"/>
      <c r="Q1852" s="21"/>
      <c r="R1852" s="21"/>
      <c r="S1852" s="21"/>
      <c r="T1852" s="21"/>
      <c r="U1852" s="21"/>
      <c r="V1852" s="21"/>
      <c r="W1852" s="21"/>
      <c r="X1852" s="21"/>
      <c r="Y1852" s="21"/>
      <c r="Z1852" s="21"/>
      <c r="AA1852" s="21"/>
    </row>
    <row r="1853" spans="1:27" x14ac:dyDescent="0.25">
      <c r="B1853" s="16" t="s">
        <v>416</v>
      </c>
    </row>
    <row r="1854" spans="1:27" x14ac:dyDescent="0.25">
      <c r="B1854" t="s">
        <v>543</v>
      </c>
      <c r="C1854" t="s">
        <v>418</v>
      </c>
      <c r="D1854" t="s">
        <v>544</v>
      </c>
      <c r="E1854" s="24">
        <v>0.2</v>
      </c>
      <c r="F1854" t="s">
        <v>420</v>
      </c>
      <c r="G1854" t="s">
        <v>421</v>
      </c>
      <c r="H1854" s="25"/>
      <c r="I1854" t="s">
        <v>422</v>
      </c>
      <c r="J1854" s="26">
        <f>ROUND(E1854/I1852* H1854,5)</f>
        <v>0</v>
      </c>
      <c r="K1854" s="27"/>
    </row>
    <row r="1855" spans="1:27" x14ac:dyDescent="0.25">
      <c r="D1855" s="28" t="s">
        <v>423</v>
      </c>
      <c r="E1855" s="27"/>
      <c r="H1855" s="27"/>
      <c r="K1855" s="25">
        <f>SUM(J1854:J1854)</f>
        <v>0</v>
      </c>
    </row>
    <row r="1856" spans="1:27" x14ac:dyDescent="0.25">
      <c r="B1856" s="16" t="s">
        <v>428</v>
      </c>
      <c r="E1856" s="27"/>
      <c r="H1856" s="27"/>
      <c r="K1856" s="27"/>
    </row>
    <row r="1857" spans="1:27" x14ac:dyDescent="0.25">
      <c r="B1857" t="s">
        <v>900</v>
      </c>
      <c r="C1857" t="s">
        <v>69</v>
      </c>
      <c r="D1857" t="s">
        <v>901</v>
      </c>
      <c r="E1857" s="24">
        <v>1</v>
      </c>
      <c r="G1857" t="s">
        <v>421</v>
      </c>
      <c r="H1857" s="25"/>
      <c r="I1857" t="s">
        <v>422</v>
      </c>
      <c r="J1857" s="26">
        <f>ROUND(E1857* H1857,5)</f>
        <v>0</v>
      </c>
      <c r="K1857" s="27"/>
    </row>
    <row r="1858" spans="1:27" x14ac:dyDescent="0.25">
      <c r="D1858" s="28" t="s">
        <v>436</v>
      </c>
      <c r="E1858" s="27"/>
      <c r="H1858" s="27"/>
      <c r="K1858" s="25">
        <f>SUM(J1857:J1857)</f>
        <v>0</v>
      </c>
    </row>
    <row r="1859" spans="1:27" x14ac:dyDescent="0.25">
      <c r="B1859" s="16" t="s">
        <v>412</v>
      </c>
      <c r="E1859" s="27"/>
      <c r="H1859" s="27"/>
      <c r="K1859" s="27"/>
    </row>
    <row r="1860" spans="1:27" x14ac:dyDescent="0.25">
      <c r="B1860" t="s">
        <v>473</v>
      </c>
      <c r="C1860" t="s">
        <v>94</v>
      </c>
      <c r="D1860" t="s">
        <v>474</v>
      </c>
      <c r="E1860" s="24">
        <v>2.3039999999999998</v>
      </c>
      <c r="G1860" t="s">
        <v>421</v>
      </c>
      <c r="H1860" s="25"/>
      <c r="I1860" t="s">
        <v>422</v>
      </c>
      <c r="J1860" s="26">
        <f>ROUND(E1860* H1860,5)</f>
        <v>0</v>
      </c>
      <c r="K1860" s="27"/>
    </row>
    <row r="1861" spans="1:27" x14ac:dyDescent="0.25">
      <c r="D1861" s="28" t="s">
        <v>581</v>
      </c>
      <c r="E1861" s="27"/>
      <c r="H1861" s="27"/>
      <c r="K1861" s="25">
        <f>SUM(J1860:J1860)</f>
        <v>0</v>
      </c>
    </row>
    <row r="1862" spans="1:27" x14ac:dyDescent="0.25">
      <c r="E1862" s="27"/>
      <c r="H1862" s="27"/>
      <c r="K1862" s="27"/>
    </row>
    <row r="1863" spans="1:27" x14ac:dyDescent="0.25">
      <c r="D1863" s="28" t="s">
        <v>438</v>
      </c>
      <c r="E1863" s="27"/>
      <c r="H1863" s="27">
        <v>1.5</v>
      </c>
      <c r="I1863" t="s">
        <v>439</v>
      </c>
      <c r="J1863">
        <f>ROUND(H1863/100*K1855,5)</f>
        <v>0</v>
      </c>
      <c r="K1863" s="27"/>
    </row>
    <row r="1864" spans="1:27" x14ac:dyDescent="0.25">
      <c r="D1864" s="28" t="s">
        <v>437</v>
      </c>
      <c r="E1864" s="27"/>
      <c r="H1864" s="27"/>
      <c r="K1864" s="29">
        <f>SUM(J1853:J1863)</f>
        <v>0</v>
      </c>
    </row>
    <row r="1865" spans="1:27" x14ac:dyDescent="0.25">
      <c r="D1865" s="28" t="s">
        <v>486</v>
      </c>
      <c r="E1865" s="27"/>
      <c r="H1865" s="27">
        <v>3</v>
      </c>
      <c r="I1865" t="s">
        <v>439</v>
      </c>
      <c r="K1865" s="25">
        <f>ROUND(H1865/100*K1864,5)</f>
        <v>0</v>
      </c>
    </row>
    <row r="1866" spans="1:27" x14ac:dyDescent="0.25">
      <c r="D1866" s="28" t="s">
        <v>440</v>
      </c>
      <c r="E1866" s="27"/>
      <c r="H1866" s="27"/>
      <c r="K1866" s="29">
        <f>SUM(K1864:K1865)</f>
        <v>0</v>
      </c>
    </row>
    <row r="1868" spans="1:27" ht="45" customHeight="1" x14ac:dyDescent="0.25">
      <c r="A1868" s="20" t="s">
        <v>902</v>
      </c>
      <c r="B1868" s="20" t="s">
        <v>377</v>
      </c>
      <c r="C1868" s="21" t="s">
        <v>42</v>
      </c>
      <c r="D1868" s="47" t="s">
        <v>378</v>
      </c>
      <c r="E1868" s="48"/>
      <c r="F1868" s="48"/>
      <c r="G1868" s="21"/>
      <c r="H1868" s="22" t="s">
        <v>415</v>
      </c>
      <c r="I1868" s="49">
        <v>1</v>
      </c>
      <c r="J1868" s="50"/>
      <c r="K1868" s="23">
        <f>ROUND(K1883,2)</f>
        <v>0</v>
      </c>
      <c r="L1868" s="21"/>
      <c r="M1868" s="21"/>
      <c r="N1868" s="21"/>
      <c r="O1868" s="21"/>
      <c r="P1868" s="21"/>
      <c r="Q1868" s="21"/>
      <c r="R1868" s="21"/>
      <c r="S1868" s="21"/>
      <c r="T1868" s="21"/>
      <c r="U1868" s="21"/>
      <c r="V1868" s="21"/>
      <c r="W1868" s="21"/>
      <c r="X1868" s="21"/>
      <c r="Y1868" s="21"/>
      <c r="Z1868" s="21"/>
      <c r="AA1868" s="21"/>
    </row>
    <row r="1869" spans="1:27" x14ac:dyDescent="0.25">
      <c r="B1869" s="16" t="s">
        <v>416</v>
      </c>
    </row>
    <row r="1870" spans="1:27" x14ac:dyDescent="0.25">
      <c r="B1870" t="s">
        <v>511</v>
      </c>
      <c r="C1870" t="s">
        <v>418</v>
      </c>
      <c r="D1870" t="s">
        <v>512</v>
      </c>
      <c r="E1870" s="24">
        <v>0.72799999999999998</v>
      </c>
      <c r="F1870" t="s">
        <v>420</v>
      </c>
      <c r="G1870" t="s">
        <v>421</v>
      </c>
      <c r="H1870" s="25"/>
      <c r="I1870" t="s">
        <v>422</v>
      </c>
      <c r="J1870" s="26">
        <f>ROUND(E1870/I1868* H1870,5)</f>
        <v>0</v>
      </c>
      <c r="K1870" s="27"/>
    </row>
    <row r="1871" spans="1:27" x14ac:dyDescent="0.25">
      <c r="B1871" t="s">
        <v>459</v>
      </c>
      <c r="C1871" t="s">
        <v>418</v>
      </c>
      <c r="D1871" t="s">
        <v>460</v>
      </c>
      <c r="E1871" s="24">
        <v>0.36</v>
      </c>
      <c r="F1871" t="s">
        <v>420</v>
      </c>
      <c r="G1871" t="s">
        <v>421</v>
      </c>
      <c r="H1871" s="25"/>
      <c r="I1871" t="s">
        <v>422</v>
      </c>
      <c r="J1871" s="26">
        <f>ROUND(E1871/I1868* H1871,5)</f>
        <v>0</v>
      </c>
      <c r="K1871" s="27"/>
    </row>
    <row r="1872" spans="1:27" x14ac:dyDescent="0.25">
      <c r="D1872" s="28" t="s">
        <v>423</v>
      </c>
      <c r="E1872" s="27"/>
      <c r="H1872" s="27"/>
      <c r="K1872" s="25">
        <f>SUM(J1870:J1871)</f>
        <v>0</v>
      </c>
    </row>
    <row r="1873" spans="1:27" x14ac:dyDescent="0.25">
      <c r="B1873" s="16" t="s">
        <v>428</v>
      </c>
      <c r="E1873" s="27"/>
      <c r="H1873" s="27"/>
      <c r="K1873" s="27"/>
    </row>
    <row r="1874" spans="1:27" x14ac:dyDescent="0.25">
      <c r="B1874" t="s">
        <v>903</v>
      </c>
      <c r="C1874" t="s">
        <v>69</v>
      </c>
      <c r="D1874" t="s">
        <v>904</v>
      </c>
      <c r="E1874" s="24">
        <v>31.2</v>
      </c>
      <c r="G1874" t="s">
        <v>421</v>
      </c>
      <c r="H1874" s="25"/>
      <c r="I1874" t="s">
        <v>422</v>
      </c>
      <c r="J1874" s="26">
        <f>ROUND(E1874* H1874,5)</f>
        <v>0</v>
      </c>
      <c r="K1874" s="27"/>
    </row>
    <row r="1875" spans="1:27" x14ac:dyDescent="0.25">
      <c r="D1875" s="28" t="s">
        <v>436</v>
      </c>
      <c r="E1875" s="27"/>
      <c r="H1875" s="27"/>
      <c r="K1875" s="25">
        <f>SUM(J1874:J1874)</f>
        <v>0</v>
      </c>
    </row>
    <row r="1876" spans="1:27" x14ac:dyDescent="0.25">
      <c r="B1876" s="16" t="s">
        <v>412</v>
      </c>
      <c r="E1876" s="27"/>
      <c r="H1876" s="27"/>
      <c r="K1876" s="27"/>
    </row>
    <row r="1877" spans="1:27" x14ac:dyDescent="0.25">
      <c r="B1877" t="s">
        <v>441</v>
      </c>
      <c r="C1877" t="s">
        <v>17</v>
      </c>
      <c r="D1877" t="s">
        <v>442</v>
      </c>
      <c r="E1877" s="24">
        <v>2.1600000000000001E-2</v>
      </c>
      <c r="G1877" t="s">
        <v>421</v>
      </c>
      <c r="H1877" s="25"/>
      <c r="I1877" t="s">
        <v>422</v>
      </c>
      <c r="J1877" s="26">
        <f>ROUND(E1877* H1877,5)</f>
        <v>0</v>
      </c>
      <c r="K1877" s="27"/>
    </row>
    <row r="1878" spans="1:27" x14ac:dyDescent="0.25">
      <c r="D1878" s="28" t="s">
        <v>581</v>
      </c>
      <c r="E1878" s="27"/>
      <c r="H1878" s="27"/>
      <c r="K1878" s="25">
        <f>SUM(J1877:J1877)</f>
        <v>0</v>
      </c>
    </row>
    <row r="1879" spans="1:27" x14ac:dyDescent="0.25">
      <c r="E1879" s="27"/>
      <c r="H1879" s="27"/>
      <c r="K1879" s="27"/>
    </row>
    <row r="1880" spans="1:27" x14ac:dyDescent="0.25">
      <c r="D1880" s="28" t="s">
        <v>438</v>
      </c>
      <c r="E1880" s="27"/>
      <c r="H1880" s="27">
        <v>2.5</v>
      </c>
      <c r="I1880" t="s">
        <v>439</v>
      </c>
      <c r="J1880">
        <f>ROUND(H1880/100*K1872,5)</f>
        <v>0</v>
      </c>
      <c r="K1880" s="27"/>
    </row>
    <row r="1881" spans="1:27" x14ac:dyDescent="0.25">
      <c r="D1881" s="28" t="s">
        <v>437</v>
      </c>
      <c r="E1881" s="27"/>
      <c r="H1881" s="27"/>
      <c r="K1881" s="29">
        <f>SUM(J1869:J1880)</f>
        <v>0</v>
      </c>
    </row>
    <row r="1882" spans="1:27" x14ac:dyDescent="0.25">
      <c r="D1882" s="28" t="s">
        <v>486</v>
      </c>
      <c r="E1882" s="27"/>
      <c r="H1882" s="27">
        <v>3</v>
      </c>
      <c r="I1882" t="s">
        <v>439</v>
      </c>
      <c r="K1882" s="25">
        <f>ROUND(H1882/100*K1881,5)</f>
        <v>0</v>
      </c>
    </row>
    <row r="1883" spans="1:27" x14ac:dyDescent="0.25">
      <c r="D1883" s="28" t="s">
        <v>440</v>
      </c>
      <c r="E1883" s="27"/>
      <c r="H1883" s="27"/>
      <c r="K1883" s="29">
        <f>SUM(K1881:K1882)</f>
        <v>0</v>
      </c>
    </row>
    <row r="1885" spans="1:27" ht="45" customHeight="1" x14ac:dyDescent="0.25">
      <c r="A1885" s="20" t="s">
        <v>905</v>
      </c>
      <c r="B1885" s="20" t="s">
        <v>906</v>
      </c>
      <c r="C1885" s="21" t="s">
        <v>42</v>
      </c>
      <c r="D1885" s="47" t="s">
        <v>907</v>
      </c>
      <c r="E1885" s="48"/>
      <c r="F1885" s="48"/>
      <c r="G1885" s="21"/>
      <c r="H1885" s="22" t="s">
        <v>415</v>
      </c>
      <c r="I1885" s="49">
        <v>1</v>
      </c>
      <c r="J1885" s="50"/>
      <c r="K1885" s="23">
        <f>ROUND(K1906,2)</f>
        <v>0</v>
      </c>
      <c r="L1885" s="21"/>
      <c r="M1885" s="21"/>
      <c r="N1885" s="21"/>
      <c r="O1885" s="21"/>
      <c r="P1885" s="21"/>
      <c r="Q1885" s="21"/>
      <c r="R1885" s="21"/>
      <c r="S1885" s="21"/>
      <c r="T1885" s="21"/>
      <c r="U1885" s="21"/>
      <c r="V1885" s="21"/>
      <c r="W1885" s="21"/>
      <c r="X1885" s="21"/>
      <c r="Y1885" s="21"/>
      <c r="Z1885" s="21"/>
      <c r="AA1885" s="21"/>
    </row>
    <row r="1886" spans="1:27" x14ac:dyDescent="0.25">
      <c r="B1886" s="16" t="s">
        <v>416</v>
      </c>
    </row>
    <row r="1887" spans="1:27" x14ac:dyDescent="0.25">
      <c r="B1887" t="s">
        <v>565</v>
      </c>
      <c r="C1887" t="s">
        <v>418</v>
      </c>
      <c r="D1887" t="s">
        <v>566</v>
      </c>
      <c r="E1887" s="24">
        <v>9.5000000000000001E-2</v>
      </c>
      <c r="F1887" t="s">
        <v>420</v>
      </c>
      <c r="G1887" t="s">
        <v>421</v>
      </c>
      <c r="H1887" s="25"/>
      <c r="I1887" t="s">
        <v>422</v>
      </c>
      <c r="J1887" s="26">
        <f>ROUND(E1887/I1885* H1887,5)</f>
        <v>0</v>
      </c>
      <c r="K1887" s="27"/>
    </row>
    <row r="1888" spans="1:27" x14ac:dyDescent="0.25">
      <c r="B1888" t="s">
        <v>563</v>
      </c>
      <c r="C1888" t="s">
        <v>418</v>
      </c>
      <c r="D1888" t="s">
        <v>564</v>
      </c>
      <c r="E1888" s="24">
        <v>9.5000000000000001E-2</v>
      </c>
      <c r="F1888" t="s">
        <v>420</v>
      </c>
      <c r="G1888" t="s">
        <v>421</v>
      </c>
      <c r="H1888" s="25"/>
      <c r="I1888" t="s">
        <v>422</v>
      </c>
      <c r="J1888" s="26">
        <f>ROUND(E1888/I1885* H1888,5)</f>
        <v>0</v>
      </c>
      <c r="K1888" s="27"/>
    </row>
    <row r="1889" spans="2:11" x14ac:dyDescent="0.25">
      <c r="D1889" s="28" t="s">
        <v>423</v>
      </c>
      <c r="E1889" s="27"/>
      <c r="H1889" s="27"/>
      <c r="K1889" s="25">
        <f>SUM(J1887:J1888)</f>
        <v>0</v>
      </c>
    </row>
    <row r="1890" spans="2:11" x14ac:dyDescent="0.25">
      <c r="B1890" s="16" t="s">
        <v>428</v>
      </c>
      <c r="E1890" s="27"/>
      <c r="H1890" s="27"/>
      <c r="K1890" s="27"/>
    </row>
    <row r="1891" spans="2:11" x14ac:dyDescent="0.25">
      <c r="B1891" t="s">
        <v>582</v>
      </c>
      <c r="C1891" t="s">
        <v>42</v>
      </c>
      <c r="D1891" t="s">
        <v>583</v>
      </c>
      <c r="E1891" s="24">
        <v>1.06</v>
      </c>
      <c r="G1891" t="s">
        <v>421</v>
      </c>
      <c r="H1891" s="25"/>
      <c r="I1891" t="s">
        <v>422</v>
      </c>
      <c r="J1891" s="26">
        <f t="shared" ref="J1891:J1900" si="8">ROUND(E1891* H1891,5)</f>
        <v>0</v>
      </c>
      <c r="K1891" s="27"/>
    </row>
    <row r="1892" spans="2:11" x14ac:dyDescent="0.25">
      <c r="B1892" t="s">
        <v>598</v>
      </c>
      <c r="C1892" t="s">
        <v>24</v>
      </c>
      <c r="D1892" t="s">
        <v>599</v>
      </c>
      <c r="E1892" s="24">
        <v>4</v>
      </c>
      <c r="G1892" t="s">
        <v>421</v>
      </c>
      <c r="H1892" s="25"/>
      <c r="I1892" t="s">
        <v>422</v>
      </c>
      <c r="J1892" s="26">
        <f t="shared" si="8"/>
        <v>0</v>
      </c>
      <c r="K1892" s="27"/>
    </row>
    <row r="1893" spans="2:11" x14ac:dyDescent="0.25">
      <c r="B1893" t="s">
        <v>596</v>
      </c>
      <c r="C1893" t="s">
        <v>94</v>
      </c>
      <c r="D1893" t="s">
        <v>597</v>
      </c>
      <c r="E1893" s="24">
        <v>0.8</v>
      </c>
      <c r="G1893" t="s">
        <v>421</v>
      </c>
      <c r="H1893" s="25"/>
      <c r="I1893" t="s">
        <v>422</v>
      </c>
      <c r="J1893" s="26">
        <f t="shared" si="8"/>
        <v>0</v>
      </c>
      <c r="K1893" s="27"/>
    </row>
    <row r="1894" spans="2:11" x14ac:dyDescent="0.25">
      <c r="B1894" t="s">
        <v>594</v>
      </c>
      <c r="C1894" t="s">
        <v>24</v>
      </c>
      <c r="D1894" t="s">
        <v>595</v>
      </c>
      <c r="E1894" s="24">
        <v>4.8929999999999998</v>
      </c>
      <c r="G1894" t="s">
        <v>421</v>
      </c>
      <c r="H1894" s="25"/>
      <c r="I1894" t="s">
        <v>422</v>
      </c>
      <c r="J1894" s="26">
        <f t="shared" si="8"/>
        <v>0</v>
      </c>
      <c r="K1894" s="27"/>
    </row>
    <row r="1895" spans="2:11" x14ac:dyDescent="0.25">
      <c r="B1895" t="s">
        <v>600</v>
      </c>
      <c r="C1895" t="s">
        <v>24</v>
      </c>
      <c r="D1895" t="s">
        <v>601</v>
      </c>
      <c r="E1895" s="24">
        <v>1.9950000000000001</v>
      </c>
      <c r="G1895" t="s">
        <v>421</v>
      </c>
      <c r="H1895" s="25"/>
      <c r="I1895" t="s">
        <v>422</v>
      </c>
      <c r="J1895" s="26">
        <f t="shared" si="8"/>
        <v>0</v>
      </c>
      <c r="K1895" s="27"/>
    </row>
    <row r="1896" spans="2:11" x14ac:dyDescent="0.25">
      <c r="B1896" t="s">
        <v>584</v>
      </c>
      <c r="C1896" t="s">
        <v>42</v>
      </c>
      <c r="D1896" t="s">
        <v>585</v>
      </c>
      <c r="E1896" s="24">
        <v>1.03</v>
      </c>
      <c r="G1896" t="s">
        <v>421</v>
      </c>
      <c r="H1896" s="25"/>
      <c r="I1896" t="s">
        <v>422</v>
      </c>
      <c r="J1896" s="26">
        <f t="shared" si="8"/>
        <v>0</v>
      </c>
      <c r="K1896" s="27"/>
    </row>
    <row r="1897" spans="2:11" x14ac:dyDescent="0.25">
      <c r="B1897" t="s">
        <v>586</v>
      </c>
      <c r="C1897" t="s">
        <v>69</v>
      </c>
      <c r="D1897" t="s">
        <v>587</v>
      </c>
      <c r="E1897" s="24">
        <v>12</v>
      </c>
      <c r="G1897" t="s">
        <v>421</v>
      </c>
      <c r="H1897" s="25"/>
      <c r="I1897" t="s">
        <v>422</v>
      </c>
      <c r="J1897" s="26">
        <f t="shared" si="8"/>
        <v>0</v>
      </c>
      <c r="K1897" s="27"/>
    </row>
    <row r="1898" spans="2:11" x14ac:dyDescent="0.25">
      <c r="B1898" t="s">
        <v>588</v>
      </c>
      <c r="C1898" t="s">
        <v>552</v>
      </c>
      <c r="D1898" t="s">
        <v>589</v>
      </c>
      <c r="E1898" s="24">
        <v>0.15</v>
      </c>
      <c r="G1898" t="s">
        <v>421</v>
      </c>
      <c r="H1898" s="25"/>
      <c r="I1898" t="s">
        <v>422</v>
      </c>
      <c r="J1898" s="26">
        <f t="shared" si="8"/>
        <v>0</v>
      </c>
      <c r="K1898" s="27"/>
    </row>
    <row r="1899" spans="2:11" x14ac:dyDescent="0.25">
      <c r="B1899" t="s">
        <v>590</v>
      </c>
      <c r="C1899" t="s">
        <v>552</v>
      </c>
      <c r="D1899" t="s">
        <v>591</v>
      </c>
      <c r="E1899" s="24">
        <v>0.3</v>
      </c>
      <c r="G1899" t="s">
        <v>421</v>
      </c>
      <c r="H1899" s="25"/>
      <c r="I1899" t="s">
        <v>422</v>
      </c>
      <c r="J1899" s="26">
        <f t="shared" si="8"/>
        <v>0</v>
      </c>
      <c r="K1899" s="27"/>
    </row>
    <row r="1900" spans="2:11" x14ac:dyDescent="0.25">
      <c r="B1900" t="s">
        <v>592</v>
      </c>
      <c r="C1900" t="s">
        <v>24</v>
      </c>
      <c r="D1900" t="s">
        <v>593</v>
      </c>
      <c r="E1900" s="24">
        <v>0.94</v>
      </c>
      <c r="G1900" t="s">
        <v>421</v>
      </c>
      <c r="H1900" s="25"/>
      <c r="I1900" t="s">
        <v>422</v>
      </c>
      <c r="J1900" s="26">
        <f t="shared" si="8"/>
        <v>0</v>
      </c>
      <c r="K1900" s="27"/>
    </row>
    <row r="1901" spans="2:11" x14ac:dyDescent="0.25">
      <c r="D1901" s="28" t="s">
        <v>436</v>
      </c>
      <c r="E1901" s="27"/>
      <c r="H1901" s="27"/>
      <c r="K1901" s="25">
        <f>SUM(J1891:J1900)</f>
        <v>0</v>
      </c>
    </row>
    <row r="1902" spans="2:11" x14ac:dyDescent="0.25">
      <c r="E1902" s="27"/>
      <c r="H1902" s="27"/>
      <c r="K1902" s="27"/>
    </row>
    <row r="1903" spans="2:11" x14ac:dyDescent="0.25">
      <c r="D1903" s="28" t="s">
        <v>438</v>
      </c>
      <c r="E1903" s="27"/>
      <c r="H1903" s="27">
        <v>1.5</v>
      </c>
      <c r="I1903" t="s">
        <v>439</v>
      </c>
      <c r="J1903">
        <f>ROUND(H1903/100*K1889,5)</f>
        <v>0</v>
      </c>
      <c r="K1903" s="27"/>
    </row>
    <row r="1904" spans="2:11" x14ac:dyDescent="0.25">
      <c r="D1904" s="28" t="s">
        <v>437</v>
      </c>
      <c r="E1904" s="27"/>
      <c r="H1904" s="27"/>
      <c r="K1904" s="29">
        <f>SUM(J1886:J1903)</f>
        <v>0</v>
      </c>
    </row>
    <row r="1905" spans="1:27" x14ac:dyDescent="0.25">
      <c r="D1905" s="28" t="s">
        <v>486</v>
      </c>
      <c r="E1905" s="27"/>
      <c r="H1905" s="27">
        <v>3</v>
      </c>
      <c r="I1905" t="s">
        <v>439</v>
      </c>
      <c r="K1905" s="25">
        <f>ROUND(H1905/100*K1904,5)</f>
        <v>0</v>
      </c>
    </row>
    <row r="1906" spans="1:27" x14ac:dyDescent="0.25">
      <c r="D1906" s="28" t="s">
        <v>440</v>
      </c>
      <c r="E1906" s="27"/>
      <c r="H1906" s="27"/>
      <c r="K1906" s="29">
        <f>SUM(K1904:K1905)</f>
        <v>0</v>
      </c>
    </row>
    <row r="1908" spans="1:27" ht="45" customHeight="1" x14ac:dyDescent="0.25">
      <c r="A1908" s="20" t="s">
        <v>908</v>
      </c>
      <c r="B1908" s="20" t="s">
        <v>183</v>
      </c>
      <c r="C1908" s="21" t="s">
        <v>42</v>
      </c>
      <c r="D1908" s="47" t="s">
        <v>184</v>
      </c>
      <c r="E1908" s="48"/>
      <c r="F1908" s="48"/>
      <c r="G1908" s="21"/>
      <c r="H1908" s="22" t="s">
        <v>415</v>
      </c>
      <c r="I1908" s="49">
        <v>1</v>
      </c>
      <c r="J1908" s="50"/>
      <c r="K1908" s="23">
        <f>ROUND(K1924,2)</f>
        <v>0</v>
      </c>
      <c r="L1908" s="21"/>
      <c r="M1908" s="21"/>
      <c r="N1908" s="21"/>
      <c r="O1908" s="21"/>
      <c r="P1908" s="21"/>
      <c r="Q1908" s="21"/>
      <c r="R1908" s="21"/>
      <c r="S1908" s="21"/>
      <c r="T1908" s="21"/>
      <c r="U1908" s="21"/>
      <c r="V1908" s="21"/>
      <c r="W1908" s="21"/>
      <c r="X1908" s="21"/>
      <c r="Y1908" s="21"/>
      <c r="Z1908" s="21"/>
      <c r="AA1908" s="21"/>
    </row>
    <row r="1909" spans="1:27" x14ac:dyDescent="0.25">
      <c r="B1909" s="16" t="s">
        <v>416</v>
      </c>
    </row>
    <row r="1910" spans="1:27" x14ac:dyDescent="0.25">
      <c r="B1910" t="s">
        <v>563</v>
      </c>
      <c r="C1910" t="s">
        <v>418</v>
      </c>
      <c r="D1910" t="s">
        <v>564</v>
      </c>
      <c r="E1910" s="24">
        <v>0.06</v>
      </c>
      <c r="F1910" t="s">
        <v>420</v>
      </c>
      <c r="G1910" t="s">
        <v>421</v>
      </c>
      <c r="H1910" s="25"/>
      <c r="I1910" t="s">
        <v>422</v>
      </c>
      <c r="J1910" s="26">
        <f>ROUND(E1910/I1908* H1910,5)</f>
        <v>0</v>
      </c>
      <c r="K1910" s="27"/>
    </row>
    <row r="1911" spans="1:27" x14ac:dyDescent="0.25">
      <c r="B1911" t="s">
        <v>565</v>
      </c>
      <c r="C1911" t="s">
        <v>418</v>
      </c>
      <c r="D1911" t="s">
        <v>566</v>
      </c>
      <c r="E1911" s="24">
        <v>0.13</v>
      </c>
      <c r="F1911" t="s">
        <v>420</v>
      </c>
      <c r="G1911" t="s">
        <v>421</v>
      </c>
      <c r="H1911" s="25"/>
      <c r="I1911" t="s">
        <v>422</v>
      </c>
      <c r="J1911" s="26">
        <f>ROUND(E1911/I1908* H1911,5)</f>
        <v>0</v>
      </c>
      <c r="K1911" s="27"/>
    </row>
    <row r="1912" spans="1:27" x14ac:dyDescent="0.25">
      <c r="D1912" s="28" t="s">
        <v>423</v>
      </c>
      <c r="E1912" s="27"/>
      <c r="H1912" s="27"/>
      <c r="K1912" s="25">
        <f>SUM(J1910:J1911)</f>
        <v>0</v>
      </c>
    </row>
    <row r="1913" spans="1:27" x14ac:dyDescent="0.25">
      <c r="B1913" s="16" t="s">
        <v>424</v>
      </c>
      <c r="E1913" s="27"/>
      <c r="H1913" s="27"/>
      <c r="K1913" s="27"/>
    </row>
    <row r="1914" spans="1:27" x14ac:dyDescent="0.25">
      <c r="B1914" t="s">
        <v>909</v>
      </c>
      <c r="C1914" t="s">
        <v>418</v>
      </c>
      <c r="D1914" t="s">
        <v>910</v>
      </c>
      <c r="E1914" s="24">
        <v>0.13</v>
      </c>
      <c r="F1914" t="s">
        <v>420</v>
      </c>
      <c r="G1914" t="s">
        <v>421</v>
      </c>
      <c r="H1914" s="25"/>
      <c r="I1914" t="s">
        <v>422</v>
      </c>
      <c r="J1914" s="26">
        <f>ROUND(E1914/I1908* H1914,5)</f>
        <v>0</v>
      </c>
      <c r="K1914" s="27"/>
    </row>
    <row r="1915" spans="1:27" x14ac:dyDescent="0.25">
      <c r="D1915" s="28" t="s">
        <v>427</v>
      </c>
      <c r="E1915" s="27"/>
      <c r="H1915" s="27"/>
      <c r="K1915" s="25">
        <f>SUM(J1914:J1914)</f>
        <v>0</v>
      </c>
    </row>
    <row r="1916" spans="1:27" x14ac:dyDescent="0.25">
      <c r="B1916" s="16" t="s">
        <v>428</v>
      </c>
      <c r="E1916" s="27"/>
      <c r="H1916" s="27"/>
      <c r="K1916" s="27"/>
    </row>
    <row r="1917" spans="1:27" x14ac:dyDescent="0.25">
      <c r="B1917" t="s">
        <v>911</v>
      </c>
      <c r="C1917" t="s">
        <v>94</v>
      </c>
      <c r="D1917" t="s">
        <v>912</v>
      </c>
      <c r="E1917" s="24">
        <v>12.24</v>
      </c>
      <c r="G1917" t="s">
        <v>421</v>
      </c>
      <c r="H1917" s="25"/>
      <c r="I1917" t="s">
        <v>422</v>
      </c>
      <c r="J1917" s="26">
        <f>ROUND(E1917* H1917,5)</f>
        <v>0</v>
      </c>
      <c r="K1917" s="27"/>
    </row>
    <row r="1918" spans="1:27" x14ac:dyDescent="0.25">
      <c r="B1918" t="s">
        <v>434</v>
      </c>
      <c r="C1918" t="s">
        <v>17</v>
      </c>
      <c r="D1918" t="s">
        <v>435</v>
      </c>
      <c r="E1918" s="24">
        <v>1.4999999999999999E-2</v>
      </c>
      <c r="G1918" t="s">
        <v>421</v>
      </c>
      <c r="H1918" s="25"/>
      <c r="I1918" t="s">
        <v>422</v>
      </c>
      <c r="J1918" s="26">
        <f>ROUND(E1918* H1918,5)</f>
        <v>0</v>
      </c>
      <c r="K1918" s="27"/>
    </row>
    <row r="1919" spans="1:27" x14ac:dyDescent="0.25">
      <c r="D1919" s="28" t="s">
        <v>436</v>
      </c>
      <c r="E1919" s="27"/>
      <c r="H1919" s="27"/>
      <c r="K1919" s="25">
        <f>SUM(J1917:J1918)</f>
        <v>0</v>
      </c>
    </row>
    <row r="1920" spans="1:27" x14ac:dyDescent="0.25">
      <c r="E1920" s="27"/>
      <c r="H1920" s="27"/>
      <c r="K1920" s="27"/>
    </row>
    <row r="1921" spans="1:27" x14ac:dyDescent="0.25">
      <c r="D1921" s="28" t="s">
        <v>438</v>
      </c>
      <c r="E1921" s="27"/>
      <c r="H1921" s="27">
        <v>2.5</v>
      </c>
      <c r="I1921" t="s">
        <v>439</v>
      </c>
      <c r="J1921">
        <f>ROUND(H1921/100*K1912,5)</f>
        <v>0</v>
      </c>
      <c r="K1921" s="27"/>
    </row>
    <row r="1922" spans="1:27" x14ac:dyDescent="0.25">
      <c r="D1922" s="28" t="s">
        <v>437</v>
      </c>
      <c r="E1922" s="27"/>
      <c r="H1922" s="27"/>
      <c r="K1922" s="29">
        <f>SUM(J1909:J1921)</f>
        <v>0</v>
      </c>
    </row>
    <row r="1923" spans="1:27" x14ac:dyDescent="0.25">
      <c r="D1923" s="28" t="s">
        <v>486</v>
      </c>
      <c r="E1923" s="27"/>
      <c r="H1923" s="27">
        <v>3</v>
      </c>
      <c r="I1923" t="s">
        <v>439</v>
      </c>
      <c r="K1923" s="25">
        <f>ROUND(H1923/100*K1922,5)</f>
        <v>0</v>
      </c>
    </row>
    <row r="1924" spans="1:27" x14ac:dyDescent="0.25">
      <c r="D1924" s="28" t="s">
        <v>440</v>
      </c>
      <c r="E1924" s="27"/>
      <c r="H1924" s="27"/>
      <c r="K1924" s="29">
        <f>SUM(K1922:K1923)</f>
        <v>0</v>
      </c>
    </row>
    <row r="1926" spans="1:27" ht="45" customHeight="1" x14ac:dyDescent="0.25">
      <c r="A1926" s="20" t="s">
        <v>913</v>
      </c>
      <c r="B1926" s="20" t="s">
        <v>253</v>
      </c>
      <c r="C1926" s="21" t="s">
        <v>42</v>
      </c>
      <c r="D1926" s="47" t="s">
        <v>254</v>
      </c>
      <c r="E1926" s="48"/>
      <c r="F1926" s="48"/>
      <c r="G1926" s="21"/>
      <c r="H1926" s="22" t="s">
        <v>415</v>
      </c>
      <c r="I1926" s="49">
        <v>1</v>
      </c>
      <c r="J1926" s="50"/>
      <c r="K1926" s="23"/>
      <c r="L1926" s="21"/>
      <c r="M1926" s="21"/>
      <c r="N1926" s="21"/>
      <c r="O1926" s="21"/>
      <c r="P1926" s="21"/>
      <c r="Q1926" s="21"/>
      <c r="R1926" s="21"/>
      <c r="S1926" s="21"/>
      <c r="T1926" s="21"/>
      <c r="U1926" s="21"/>
      <c r="V1926" s="21"/>
      <c r="W1926" s="21"/>
      <c r="X1926" s="21"/>
      <c r="Y1926" s="21"/>
      <c r="Z1926" s="21"/>
      <c r="AA1926" s="21"/>
    </row>
    <row r="1927" spans="1:27" ht="45" customHeight="1" x14ac:dyDescent="0.25">
      <c r="A1927" s="20" t="s">
        <v>914</v>
      </c>
      <c r="B1927" s="20" t="s">
        <v>139</v>
      </c>
      <c r="C1927" s="21" t="s">
        <v>42</v>
      </c>
      <c r="D1927" s="47" t="s">
        <v>140</v>
      </c>
      <c r="E1927" s="48"/>
      <c r="F1927" s="48"/>
      <c r="G1927" s="21"/>
      <c r="H1927" s="22" t="s">
        <v>415</v>
      </c>
      <c r="I1927" s="49">
        <v>1</v>
      </c>
      <c r="J1927" s="50"/>
      <c r="K1927" s="23">
        <f>ROUND(K1943,2)</f>
        <v>0</v>
      </c>
      <c r="L1927" s="21"/>
      <c r="M1927" s="21"/>
      <c r="N1927" s="21"/>
      <c r="O1927" s="21"/>
      <c r="P1927" s="21"/>
      <c r="Q1927" s="21"/>
      <c r="R1927" s="21"/>
      <c r="S1927" s="21"/>
      <c r="T1927" s="21"/>
      <c r="U1927" s="21"/>
      <c r="V1927" s="21"/>
      <c r="W1927" s="21"/>
      <c r="X1927" s="21"/>
      <c r="Y1927" s="21"/>
      <c r="Z1927" s="21"/>
      <c r="AA1927" s="21"/>
    </row>
    <row r="1928" spans="1:27" x14ac:dyDescent="0.25">
      <c r="B1928" s="16" t="s">
        <v>416</v>
      </c>
    </row>
    <row r="1929" spans="1:27" x14ac:dyDescent="0.25">
      <c r="B1929" t="s">
        <v>417</v>
      </c>
      <c r="C1929" t="s">
        <v>418</v>
      </c>
      <c r="D1929" t="s">
        <v>419</v>
      </c>
      <c r="E1929" s="24">
        <v>2.2499999999999999E-2</v>
      </c>
      <c r="F1929" t="s">
        <v>420</v>
      </c>
      <c r="G1929" t="s">
        <v>421</v>
      </c>
      <c r="H1929" s="25"/>
      <c r="I1929" t="s">
        <v>422</v>
      </c>
      <c r="J1929" s="26">
        <f>ROUND(E1929/I1927* H1929,5)</f>
        <v>0</v>
      </c>
      <c r="K1929" s="27"/>
    </row>
    <row r="1930" spans="1:27" x14ac:dyDescent="0.25">
      <c r="B1930" t="s">
        <v>459</v>
      </c>
      <c r="C1930" t="s">
        <v>418</v>
      </c>
      <c r="D1930" t="s">
        <v>460</v>
      </c>
      <c r="E1930" s="24">
        <v>0.24</v>
      </c>
      <c r="F1930" t="s">
        <v>420</v>
      </c>
      <c r="G1930" t="s">
        <v>421</v>
      </c>
      <c r="H1930" s="25"/>
      <c r="I1930" t="s">
        <v>422</v>
      </c>
      <c r="J1930" s="26">
        <f>ROUND(E1930/I1927* H1930,5)</f>
        <v>0</v>
      </c>
      <c r="K1930" s="27"/>
    </row>
    <row r="1931" spans="1:27" x14ac:dyDescent="0.25">
      <c r="B1931" t="s">
        <v>511</v>
      </c>
      <c r="C1931" t="s">
        <v>418</v>
      </c>
      <c r="D1931" t="s">
        <v>512</v>
      </c>
      <c r="E1931" s="24">
        <v>0.12</v>
      </c>
      <c r="F1931" t="s">
        <v>420</v>
      </c>
      <c r="G1931" t="s">
        <v>421</v>
      </c>
      <c r="H1931" s="25"/>
      <c r="I1931" t="s">
        <v>422</v>
      </c>
      <c r="J1931" s="26">
        <f>ROUND(E1931/I1927* H1931,5)</f>
        <v>0</v>
      </c>
      <c r="K1931" s="27"/>
    </row>
    <row r="1932" spans="1:27" x14ac:dyDescent="0.25">
      <c r="D1932" s="28" t="s">
        <v>423</v>
      </c>
      <c r="E1932" s="27"/>
      <c r="H1932" s="27"/>
      <c r="K1932" s="25">
        <f>SUM(J1929:J1931)</f>
        <v>0</v>
      </c>
    </row>
    <row r="1933" spans="1:27" x14ac:dyDescent="0.25">
      <c r="B1933" s="16" t="s">
        <v>424</v>
      </c>
      <c r="E1933" s="27"/>
      <c r="H1933" s="27"/>
      <c r="K1933" s="27"/>
    </row>
    <row r="1934" spans="1:27" x14ac:dyDescent="0.25">
      <c r="B1934" t="s">
        <v>915</v>
      </c>
      <c r="C1934" t="s">
        <v>418</v>
      </c>
      <c r="D1934" t="s">
        <v>916</v>
      </c>
      <c r="E1934" s="24">
        <v>2.2499999999999999E-2</v>
      </c>
      <c r="F1934" t="s">
        <v>420</v>
      </c>
      <c r="G1934" t="s">
        <v>421</v>
      </c>
      <c r="H1934" s="25"/>
      <c r="I1934" t="s">
        <v>422</v>
      </c>
      <c r="J1934" s="26">
        <f>ROUND(E1934/I1927* H1934,5)</f>
        <v>0</v>
      </c>
      <c r="K1934" s="27"/>
    </row>
    <row r="1935" spans="1:27" x14ac:dyDescent="0.25">
      <c r="D1935" s="28" t="s">
        <v>427</v>
      </c>
      <c r="E1935" s="27"/>
      <c r="H1935" s="27"/>
      <c r="K1935" s="25">
        <f>SUM(J1934:J1934)</f>
        <v>0</v>
      </c>
    </row>
    <row r="1936" spans="1:27" x14ac:dyDescent="0.25">
      <c r="B1936" s="16" t="s">
        <v>428</v>
      </c>
      <c r="E1936" s="27"/>
      <c r="H1936" s="27"/>
      <c r="K1936" s="27"/>
    </row>
    <row r="1937" spans="1:27" x14ac:dyDescent="0.25">
      <c r="B1937" t="s">
        <v>917</v>
      </c>
      <c r="C1937" t="s">
        <v>17</v>
      </c>
      <c r="D1937" t="s">
        <v>918</v>
      </c>
      <c r="E1937" s="24">
        <v>0.1575</v>
      </c>
      <c r="G1937" t="s">
        <v>421</v>
      </c>
      <c r="H1937" s="25"/>
      <c r="I1937" t="s">
        <v>422</v>
      </c>
      <c r="J1937" s="26">
        <f>ROUND(E1937* H1937,5)</f>
        <v>0</v>
      </c>
      <c r="K1937" s="27"/>
    </row>
    <row r="1938" spans="1:27" x14ac:dyDescent="0.25">
      <c r="D1938" s="28" t="s">
        <v>436</v>
      </c>
      <c r="E1938" s="27"/>
      <c r="H1938" s="27"/>
      <c r="K1938" s="25">
        <f>SUM(J1937:J1937)</f>
        <v>0</v>
      </c>
    </row>
    <row r="1939" spans="1:27" x14ac:dyDescent="0.25">
      <c r="E1939" s="27"/>
      <c r="H1939" s="27"/>
      <c r="K1939" s="27"/>
    </row>
    <row r="1940" spans="1:27" x14ac:dyDescent="0.25">
      <c r="D1940" s="28" t="s">
        <v>438</v>
      </c>
      <c r="E1940" s="27"/>
      <c r="H1940" s="27">
        <v>1.5</v>
      </c>
      <c r="I1940" t="s">
        <v>439</v>
      </c>
      <c r="J1940">
        <f>ROUND(H1940/100*K1932,5)</f>
        <v>0</v>
      </c>
      <c r="K1940" s="27"/>
    </row>
    <row r="1941" spans="1:27" x14ac:dyDescent="0.25">
      <c r="D1941" s="28" t="s">
        <v>437</v>
      </c>
      <c r="E1941" s="27"/>
      <c r="H1941" s="27"/>
      <c r="K1941" s="29">
        <f>SUM(J1928:J1940)</f>
        <v>0</v>
      </c>
    </row>
    <row r="1942" spans="1:27" x14ac:dyDescent="0.25">
      <c r="D1942" s="28" t="s">
        <v>486</v>
      </c>
      <c r="E1942" s="27"/>
      <c r="H1942" s="27">
        <v>3</v>
      </c>
      <c r="I1942" t="s">
        <v>439</v>
      </c>
      <c r="K1942" s="25">
        <f>ROUND(H1942/100*K1941,5)</f>
        <v>0</v>
      </c>
    </row>
    <row r="1943" spans="1:27" x14ac:dyDescent="0.25">
      <c r="D1943" s="28" t="s">
        <v>440</v>
      </c>
      <c r="E1943" s="27"/>
      <c r="H1943" s="27"/>
      <c r="K1943" s="29">
        <f>SUM(K1941:K1942)</f>
        <v>0</v>
      </c>
    </row>
    <row r="1945" spans="1:27" ht="45" customHeight="1" x14ac:dyDescent="0.25">
      <c r="A1945" s="20" t="s">
        <v>919</v>
      </c>
      <c r="B1945" s="20" t="s">
        <v>117</v>
      </c>
      <c r="C1945" s="21" t="s">
        <v>69</v>
      </c>
      <c r="D1945" s="47" t="s">
        <v>118</v>
      </c>
      <c r="E1945" s="48"/>
      <c r="F1945" s="48"/>
      <c r="G1945" s="21"/>
      <c r="H1945" s="22" t="s">
        <v>415</v>
      </c>
      <c r="I1945" s="49">
        <v>1</v>
      </c>
      <c r="J1945" s="50"/>
      <c r="K1945" s="23">
        <f>ROUND(K1957,2)</f>
        <v>0</v>
      </c>
      <c r="L1945" s="21"/>
      <c r="M1945" s="21"/>
      <c r="N1945" s="21"/>
      <c r="O1945" s="21"/>
      <c r="P1945" s="21"/>
      <c r="Q1945" s="21"/>
      <c r="R1945" s="21"/>
      <c r="S1945" s="21"/>
      <c r="T1945" s="21"/>
      <c r="U1945" s="21"/>
      <c r="V1945" s="21"/>
      <c r="W1945" s="21"/>
      <c r="X1945" s="21"/>
      <c r="Y1945" s="21"/>
      <c r="Z1945" s="21"/>
      <c r="AA1945" s="21"/>
    </row>
    <row r="1946" spans="1:27" x14ac:dyDescent="0.25">
      <c r="B1946" s="16" t="s">
        <v>416</v>
      </c>
    </row>
    <row r="1947" spans="1:27" x14ac:dyDescent="0.25">
      <c r="B1947" t="s">
        <v>459</v>
      </c>
      <c r="C1947" t="s">
        <v>418</v>
      </c>
      <c r="D1947" t="s">
        <v>460</v>
      </c>
      <c r="E1947" s="24">
        <v>0.5</v>
      </c>
      <c r="F1947" t="s">
        <v>420</v>
      </c>
      <c r="G1947" t="s">
        <v>421</v>
      </c>
      <c r="H1947" s="25"/>
      <c r="I1947" t="s">
        <v>422</v>
      </c>
      <c r="J1947" s="26">
        <f>ROUND(E1947/I1945* H1947,5)</f>
        <v>0</v>
      </c>
      <c r="K1947" s="27"/>
    </row>
    <row r="1948" spans="1:27" x14ac:dyDescent="0.25">
      <c r="B1948" t="s">
        <v>521</v>
      </c>
      <c r="C1948" t="s">
        <v>418</v>
      </c>
      <c r="D1948" t="s">
        <v>522</v>
      </c>
      <c r="E1948" s="24">
        <v>0.5</v>
      </c>
      <c r="F1948" t="s">
        <v>420</v>
      </c>
      <c r="G1948" t="s">
        <v>421</v>
      </c>
      <c r="H1948" s="25"/>
      <c r="I1948" t="s">
        <v>422</v>
      </c>
      <c r="J1948" s="26">
        <f>ROUND(E1948/I1945* H1948,5)</f>
        <v>0</v>
      </c>
      <c r="K1948" s="27"/>
    </row>
    <row r="1949" spans="1:27" x14ac:dyDescent="0.25">
      <c r="D1949" s="28" t="s">
        <v>423</v>
      </c>
      <c r="E1949" s="27"/>
      <c r="H1949" s="27"/>
      <c r="K1949" s="25">
        <f>SUM(J1947:J1948)</f>
        <v>0</v>
      </c>
    </row>
    <row r="1950" spans="1:27" x14ac:dyDescent="0.25">
      <c r="B1950" s="16" t="s">
        <v>424</v>
      </c>
      <c r="E1950" s="27"/>
      <c r="H1950" s="27"/>
      <c r="K1950" s="27"/>
    </row>
    <row r="1951" spans="1:27" x14ac:dyDescent="0.25">
      <c r="B1951" t="s">
        <v>920</v>
      </c>
      <c r="C1951" t="s">
        <v>418</v>
      </c>
      <c r="D1951" t="s">
        <v>921</v>
      </c>
      <c r="E1951" s="24">
        <v>1</v>
      </c>
      <c r="F1951" t="s">
        <v>420</v>
      </c>
      <c r="G1951" t="s">
        <v>421</v>
      </c>
      <c r="H1951" s="25"/>
      <c r="I1951" t="s">
        <v>422</v>
      </c>
      <c r="J1951" s="26">
        <f>ROUND(E1951/I1945* H1951,5)</f>
        <v>0</v>
      </c>
      <c r="K1951" s="27"/>
    </row>
    <row r="1952" spans="1:27" x14ac:dyDescent="0.25">
      <c r="D1952" s="28" t="s">
        <v>427</v>
      </c>
      <c r="E1952" s="27"/>
      <c r="H1952" s="27"/>
      <c r="K1952" s="25">
        <f>SUM(J1951:J1951)</f>
        <v>0</v>
      </c>
    </row>
    <row r="1953" spans="1:27" x14ac:dyDescent="0.25">
      <c r="E1953" s="27"/>
      <c r="H1953" s="27"/>
      <c r="K1953" s="27"/>
    </row>
    <row r="1954" spans="1:27" x14ac:dyDescent="0.25">
      <c r="D1954" s="28" t="s">
        <v>438</v>
      </c>
      <c r="E1954" s="27"/>
      <c r="H1954" s="27">
        <v>2.5</v>
      </c>
      <c r="I1954" t="s">
        <v>439</v>
      </c>
      <c r="J1954">
        <f>ROUND(H1954/100*K1949,5)</f>
        <v>0</v>
      </c>
      <c r="K1954" s="27"/>
    </row>
    <row r="1955" spans="1:27" x14ac:dyDescent="0.25">
      <c r="D1955" s="28" t="s">
        <v>437</v>
      </c>
      <c r="E1955" s="27"/>
      <c r="H1955" s="27"/>
      <c r="K1955" s="29">
        <f>SUM(J1946:J1954)</f>
        <v>0</v>
      </c>
    </row>
    <row r="1956" spans="1:27" x14ac:dyDescent="0.25">
      <c r="D1956" s="28" t="s">
        <v>486</v>
      </c>
      <c r="E1956" s="27"/>
      <c r="H1956" s="27">
        <v>3</v>
      </c>
      <c r="I1956" t="s">
        <v>439</v>
      </c>
      <c r="K1956" s="25">
        <f>ROUND(H1956/100*K1955,5)</f>
        <v>0</v>
      </c>
    </row>
    <row r="1957" spans="1:27" x14ac:dyDescent="0.25">
      <c r="D1957" s="28" t="s">
        <v>440</v>
      </c>
      <c r="E1957" s="27"/>
      <c r="H1957" s="27"/>
      <c r="K1957" s="29">
        <f>SUM(K1955:K1956)</f>
        <v>0</v>
      </c>
    </row>
    <row r="1959" spans="1:27" ht="45" customHeight="1" x14ac:dyDescent="0.25">
      <c r="A1959" s="20" t="s">
        <v>922</v>
      </c>
      <c r="B1959" s="20" t="s">
        <v>385</v>
      </c>
      <c r="C1959" s="21" t="s">
        <v>72</v>
      </c>
      <c r="D1959" s="47" t="s">
        <v>281</v>
      </c>
      <c r="E1959" s="48"/>
      <c r="F1959" s="48"/>
      <c r="G1959" s="21"/>
      <c r="H1959" s="22" t="s">
        <v>415</v>
      </c>
      <c r="I1959" s="49">
        <v>1</v>
      </c>
      <c r="J1959" s="50"/>
      <c r="K1959" s="23"/>
      <c r="L1959" s="21"/>
      <c r="M1959" s="21"/>
      <c r="N1959" s="21"/>
      <c r="O1959" s="21"/>
      <c r="P1959" s="21"/>
      <c r="Q1959" s="21"/>
      <c r="R1959" s="21"/>
      <c r="S1959" s="21"/>
      <c r="T1959" s="21"/>
      <c r="U1959" s="21"/>
      <c r="V1959" s="21"/>
      <c r="W1959" s="21"/>
      <c r="X1959" s="21"/>
      <c r="Y1959" s="21"/>
      <c r="Z1959" s="21"/>
      <c r="AA1959" s="21"/>
    </row>
    <row r="1960" spans="1:27" ht="45" customHeight="1" x14ac:dyDescent="0.25">
      <c r="A1960" s="20" t="s">
        <v>923</v>
      </c>
      <c r="B1960" s="20" t="s">
        <v>280</v>
      </c>
      <c r="C1960" s="21" t="s">
        <v>72</v>
      </c>
      <c r="D1960" s="47" t="s">
        <v>281</v>
      </c>
      <c r="E1960" s="48"/>
      <c r="F1960" s="48"/>
      <c r="G1960" s="21"/>
      <c r="H1960" s="22" t="s">
        <v>415</v>
      </c>
      <c r="I1960" s="49">
        <v>1</v>
      </c>
      <c r="J1960" s="50"/>
      <c r="K1960" s="23"/>
      <c r="L1960" s="21"/>
      <c r="M1960" s="21"/>
      <c r="N1960" s="21"/>
      <c r="O1960" s="21"/>
      <c r="P1960" s="21"/>
      <c r="Q1960" s="21"/>
      <c r="R1960" s="21"/>
      <c r="S1960" s="21"/>
      <c r="T1960" s="21"/>
      <c r="U1960" s="21"/>
      <c r="V1960" s="21"/>
      <c r="W1960" s="21"/>
      <c r="X1960" s="21"/>
      <c r="Y1960" s="21"/>
      <c r="Z1960" s="21"/>
      <c r="AA1960" s="21"/>
    </row>
    <row r="1961" spans="1:27" ht="45" customHeight="1" x14ac:dyDescent="0.25">
      <c r="A1961" s="20" t="s">
        <v>924</v>
      </c>
      <c r="B1961" s="20" t="s">
        <v>346</v>
      </c>
      <c r="C1961" s="21" t="s">
        <v>72</v>
      </c>
      <c r="D1961" s="47" t="s">
        <v>281</v>
      </c>
      <c r="E1961" s="48"/>
      <c r="F1961" s="48"/>
      <c r="G1961" s="21"/>
      <c r="H1961" s="22" t="s">
        <v>415</v>
      </c>
      <c r="I1961" s="49">
        <v>1</v>
      </c>
      <c r="J1961" s="50"/>
      <c r="K1961" s="23"/>
      <c r="L1961" s="21"/>
      <c r="M1961" s="21"/>
      <c r="N1961" s="21"/>
      <c r="O1961" s="21"/>
      <c r="P1961" s="21"/>
      <c r="Q1961" s="21"/>
      <c r="R1961" s="21"/>
      <c r="S1961" s="21"/>
      <c r="T1961" s="21"/>
      <c r="U1961" s="21"/>
      <c r="V1961" s="21"/>
      <c r="W1961" s="21"/>
      <c r="X1961" s="21"/>
      <c r="Y1961" s="21"/>
      <c r="Z1961" s="21"/>
      <c r="AA1961" s="21"/>
    </row>
    <row r="1962" spans="1:27" ht="45" customHeight="1" x14ac:dyDescent="0.25">
      <c r="A1962" s="20" t="s">
        <v>925</v>
      </c>
      <c r="B1962" s="20" t="s">
        <v>282</v>
      </c>
      <c r="C1962" s="21" t="s">
        <v>72</v>
      </c>
      <c r="D1962" s="47" t="s">
        <v>283</v>
      </c>
      <c r="E1962" s="48"/>
      <c r="F1962" s="48"/>
      <c r="G1962" s="21"/>
      <c r="H1962" s="22" t="s">
        <v>415</v>
      </c>
      <c r="I1962" s="49">
        <v>1</v>
      </c>
      <c r="J1962" s="50"/>
      <c r="K1962" s="23"/>
      <c r="L1962" s="21"/>
      <c r="M1962" s="21"/>
      <c r="N1962" s="21"/>
      <c r="O1962" s="21"/>
      <c r="P1962" s="21"/>
      <c r="Q1962" s="21"/>
      <c r="R1962" s="21"/>
      <c r="S1962" s="21"/>
      <c r="T1962" s="21"/>
      <c r="U1962" s="21"/>
      <c r="V1962" s="21"/>
      <c r="W1962" s="21"/>
      <c r="X1962" s="21"/>
      <c r="Y1962" s="21"/>
      <c r="Z1962" s="21"/>
      <c r="AA1962" s="21"/>
    </row>
    <row r="1963" spans="1:27" ht="45" customHeight="1" x14ac:dyDescent="0.25">
      <c r="A1963" s="20" t="s">
        <v>926</v>
      </c>
      <c r="B1963" s="20" t="s">
        <v>305</v>
      </c>
      <c r="C1963" s="21" t="s">
        <v>69</v>
      </c>
      <c r="D1963" s="47" t="s">
        <v>306</v>
      </c>
      <c r="E1963" s="48"/>
      <c r="F1963" s="48"/>
      <c r="G1963" s="21"/>
      <c r="H1963" s="22" t="s">
        <v>415</v>
      </c>
      <c r="I1963" s="49">
        <v>1</v>
      </c>
      <c r="J1963" s="50"/>
      <c r="K1963" s="23">
        <f>ROUND(K1977,2)</f>
        <v>0</v>
      </c>
      <c r="L1963" s="21"/>
      <c r="M1963" s="21"/>
      <c r="N1963" s="21"/>
      <c r="O1963" s="21"/>
      <c r="P1963" s="21"/>
      <c r="Q1963" s="21"/>
      <c r="R1963" s="21"/>
      <c r="S1963" s="21"/>
      <c r="T1963" s="21"/>
      <c r="U1963" s="21"/>
      <c r="V1963" s="21"/>
      <c r="W1963" s="21"/>
      <c r="X1963" s="21"/>
      <c r="Y1963" s="21"/>
      <c r="Z1963" s="21"/>
      <c r="AA1963" s="21"/>
    </row>
    <row r="1964" spans="1:27" x14ac:dyDescent="0.25">
      <c r="B1964" s="16" t="s">
        <v>416</v>
      </c>
    </row>
    <row r="1965" spans="1:27" x14ac:dyDescent="0.25">
      <c r="B1965" t="s">
        <v>417</v>
      </c>
      <c r="C1965" t="s">
        <v>418</v>
      </c>
      <c r="D1965" t="s">
        <v>419</v>
      </c>
      <c r="E1965" s="24">
        <v>6</v>
      </c>
      <c r="F1965" t="s">
        <v>420</v>
      </c>
      <c r="G1965" t="s">
        <v>421</v>
      </c>
      <c r="H1965" s="25"/>
      <c r="I1965" t="s">
        <v>422</v>
      </c>
      <c r="J1965" s="26">
        <f>ROUND(E1965/I1963* H1965,5)</f>
        <v>0</v>
      </c>
      <c r="K1965" s="27"/>
    </row>
    <row r="1966" spans="1:27" x14ac:dyDescent="0.25">
      <c r="B1966" t="s">
        <v>459</v>
      </c>
      <c r="C1966" t="s">
        <v>418</v>
      </c>
      <c r="D1966" t="s">
        <v>460</v>
      </c>
      <c r="E1966" s="24">
        <v>5</v>
      </c>
      <c r="F1966" t="s">
        <v>420</v>
      </c>
      <c r="G1966" t="s">
        <v>421</v>
      </c>
      <c r="H1966" s="25"/>
      <c r="I1966" t="s">
        <v>422</v>
      </c>
      <c r="J1966" s="26">
        <f>ROUND(E1966/I1963* H1966,5)</f>
        <v>0</v>
      </c>
      <c r="K1966" s="27"/>
    </row>
    <row r="1967" spans="1:27" x14ac:dyDescent="0.25">
      <c r="B1967" t="s">
        <v>927</v>
      </c>
      <c r="C1967" t="s">
        <v>418</v>
      </c>
      <c r="D1967" t="s">
        <v>928</v>
      </c>
      <c r="E1967" s="24">
        <v>10</v>
      </c>
      <c r="F1967" t="s">
        <v>420</v>
      </c>
      <c r="G1967" t="s">
        <v>421</v>
      </c>
      <c r="H1967" s="25"/>
      <c r="I1967" t="s">
        <v>422</v>
      </c>
      <c r="J1967" s="26">
        <f>ROUND(E1967/I1963* H1967,5)</f>
        <v>0</v>
      </c>
      <c r="K1967" s="27"/>
    </row>
    <row r="1968" spans="1:27" x14ac:dyDescent="0.25">
      <c r="B1968" t="s">
        <v>711</v>
      </c>
      <c r="C1968" t="s">
        <v>418</v>
      </c>
      <c r="D1968" t="s">
        <v>712</v>
      </c>
      <c r="E1968" s="24">
        <v>4</v>
      </c>
      <c r="F1968" t="s">
        <v>420</v>
      </c>
      <c r="G1968" t="s">
        <v>421</v>
      </c>
      <c r="H1968" s="25"/>
      <c r="I1968" t="s">
        <v>422</v>
      </c>
      <c r="J1968" s="26">
        <f>ROUND(E1968/I1963* H1968,5)</f>
        <v>0</v>
      </c>
      <c r="K1968" s="27"/>
    </row>
    <row r="1969" spans="1:27" x14ac:dyDescent="0.25">
      <c r="D1969" s="28" t="s">
        <v>423</v>
      </c>
      <c r="E1969" s="27"/>
      <c r="H1969" s="27"/>
      <c r="K1969" s="25">
        <f>SUM(J1965:J1968)</f>
        <v>0</v>
      </c>
    </row>
    <row r="1970" spans="1:27" x14ac:dyDescent="0.25">
      <c r="B1970" s="16" t="s">
        <v>424</v>
      </c>
      <c r="E1970" s="27"/>
      <c r="H1970" s="27"/>
      <c r="K1970" s="27"/>
    </row>
    <row r="1971" spans="1:27" x14ac:dyDescent="0.25">
      <c r="B1971" t="s">
        <v>715</v>
      </c>
      <c r="C1971" t="s">
        <v>418</v>
      </c>
      <c r="D1971" t="s">
        <v>716</v>
      </c>
      <c r="E1971" s="24">
        <v>4</v>
      </c>
      <c r="F1971" t="s">
        <v>420</v>
      </c>
      <c r="G1971" t="s">
        <v>421</v>
      </c>
      <c r="H1971" s="25"/>
      <c r="I1971" t="s">
        <v>422</v>
      </c>
      <c r="J1971" s="26">
        <f>ROUND(E1971/I1963* H1971,5)</f>
        <v>0</v>
      </c>
      <c r="K1971" s="27"/>
    </row>
    <row r="1972" spans="1:27" x14ac:dyDescent="0.25">
      <c r="D1972" s="28" t="s">
        <v>427</v>
      </c>
      <c r="E1972" s="27"/>
      <c r="H1972" s="27"/>
      <c r="K1972" s="25">
        <f>SUM(J1971:J1971)</f>
        <v>0</v>
      </c>
    </row>
    <row r="1973" spans="1:27" x14ac:dyDescent="0.25">
      <c r="E1973" s="27"/>
      <c r="H1973" s="27"/>
      <c r="K1973" s="27"/>
    </row>
    <row r="1974" spans="1:27" x14ac:dyDescent="0.25">
      <c r="D1974" s="28" t="s">
        <v>438</v>
      </c>
      <c r="E1974" s="27"/>
      <c r="H1974" s="27">
        <v>1.5</v>
      </c>
      <c r="I1974" t="s">
        <v>439</v>
      </c>
      <c r="J1974">
        <f>ROUND(H1974/100*K1969,5)</f>
        <v>0</v>
      </c>
      <c r="K1974" s="27"/>
    </row>
    <row r="1975" spans="1:27" x14ac:dyDescent="0.25">
      <c r="D1975" s="28" t="s">
        <v>437</v>
      </c>
      <c r="E1975" s="27"/>
      <c r="H1975" s="27"/>
      <c r="K1975" s="29">
        <f>SUM(J1964:J1974)</f>
        <v>0</v>
      </c>
    </row>
    <row r="1976" spans="1:27" x14ac:dyDescent="0.25">
      <c r="D1976" s="28" t="s">
        <v>486</v>
      </c>
      <c r="E1976" s="27"/>
      <c r="H1976" s="27">
        <v>3</v>
      </c>
      <c r="I1976" t="s">
        <v>439</v>
      </c>
      <c r="K1976" s="25">
        <f>ROUND(H1976/100*K1975,5)</f>
        <v>0</v>
      </c>
    </row>
    <row r="1977" spans="1:27" x14ac:dyDescent="0.25">
      <c r="D1977" s="28" t="s">
        <v>440</v>
      </c>
      <c r="E1977" s="27"/>
      <c r="H1977" s="27"/>
      <c r="K1977" s="29">
        <f>SUM(K1975:K1976)</f>
        <v>0</v>
      </c>
    </row>
    <row r="1979" spans="1:27" ht="45" customHeight="1" x14ac:dyDescent="0.25">
      <c r="A1979" s="20" t="s">
        <v>929</v>
      </c>
      <c r="B1979" s="20" t="s">
        <v>48</v>
      </c>
      <c r="C1979" s="21" t="s">
        <v>17</v>
      </c>
      <c r="D1979" s="47" t="s">
        <v>49</v>
      </c>
      <c r="E1979" s="48"/>
      <c r="F1979" s="48"/>
      <c r="G1979" s="21"/>
      <c r="H1979" s="22" t="s">
        <v>415</v>
      </c>
      <c r="I1979" s="49">
        <v>1</v>
      </c>
      <c r="J1979" s="50"/>
      <c r="K1979" s="23">
        <f>ROUND(K1994,2)</f>
        <v>0</v>
      </c>
      <c r="L1979" s="21"/>
      <c r="M1979" s="21"/>
      <c r="N1979" s="21"/>
      <c r="O1979" s="21"/>
      <c r="P1979" s="21"/>
      <c r="Q1979" s="21"/>
      <c r="R1979" s="21"/>
      <c r="S1979" s="21"/>
      <c r="T1979" s="21"/>
      <c r="U1979" s="21"/>
      <c r="V1979" s="21"/>
      <c r="W1979" s="21"/>
      <c r="X1979" s="21"/>
      <c r="Y1979" s="21"/>
      <c r="Z1979" s="21"/>
      <c r="AA1979" s="21"/>
    </row>
    <row r="1980" spans="1:27" x14ac:dyDescent="0.25">
      <c r="B1980" s="16" t="s">
        <v>416</v>
      </c>
    </row>
    <row r="1981" spans="1:27" x14ac:dyDescent="0.25">
      <c r="B1981" t="s">
        <v>711</v>
      </c>
      <c r="C1981" t="s">
        <v>418</v>
      </c>
      <c r="D1981" t="s">
        <v>712</v>
      </c>
      <c r="E1981" s="24">
        <v>1.2</v>
      </c>
      <c r="F1981" t="s">
        <v>420</v>
      </c>
      <c r="G1981" t="s">
        <v>421</v>
      </c>
      <c r="H1981" s="25"/>
      <c r="I1981" t="s">
        <v>422</v>
      </c>
      <c r="J1981" s="26">
        <f>ROUND(E1981/I1979* H1981,5)</f>
        <v>0</v>
      </c>
      <c r="K1981" s="27"/>
    </row>
    <row r="1982" spans="1:27" x14ac:dyDescent="0.25">
      <c r="B1982" t="s">
        <v>459</v>
      </c>
      <c r="C1982" t="s">
        <v>418</v>
      </c>
      <c r="D1982" t="s">
        <v>460</v>
      </c>
      <c r="E1982" s="24">
        <v>2</v>
      </c>
      <c r="F1982" t="s">
        <v>420</v>
      </c>
      <c r="G1982" t="s">
        <v>421</v>
      </c>
      <c r="H1982" s="25"/>
      <c r="I1982" t="s">
        <v>422</v>
      </c>
      <c r="J1982" s="26">
        <f>ROUND(E1982/I1979* H1982,5)</f>
        <v>0</v>
      </c>
      <c r="K1982" s="27"/>
    </row>
    <row r="1983" spans="1:27" x14ac:dyDescent="0.25">
      <c r="B1983" t="s">
        <v>417</v>
      </c>
      <c r="C1983" t="s">
        <v>418</v>
      </c>
      <c r="D1983" t="s">
        <v>419</v>
      </c>
      <c r="E1983" s="24">
        <v>3</v>
      </c>
      <c r="F1983" t="s">
        <v>420</v>
      </c>
      <c r="G1983" t="s">
        <v>421</v>
      </c>
      <c r="H1983" s="25"/>
      <c r="I1983" t="s">
        <v>422</v>
      </c>
      <c r="J1983" s="26">
        <f>ROUND(E1983/I1979* H1983,5)</f>
        <v>0</v>
      </c>
      <c r="K1983" s="27"/>
    </row>
    <row r="1984" spans="1:27" x14ac:dyDescent="0.25">
      <c r="D1984" s="28" t="s">
        <v>423</v>
      </c>
      <c r="E1984" s="27"/>
      <c r="H1984" s="27"/>
      <c r="K1984" s="25">
        <f>SUM(J1981:J1983)</f>
        <v>0</v>
      </c>
    </row>
    <row r="1985" spans="1:27" x14ac:dyDescent="0.25">
      <c r="B1985" s="16" t="s">
        <v>424</v>
      </c>
      <c r="E1985" s="27"/>
      <c r="H1985" s="27"/>
      <c r="K1985" s="27"/>
    </row>
    <row r="1986" spans="1:27" x14ac:dyDescent="0.25">
      <c r="B1986" t="s">
        <v>484</v>
      </c>
      <c r="C1986" t="s">
        <v>418</v>
      </c>
      <c r="D1986" t="s">
        <v>485</v>
      </c>
      <c r="E1986" s="24">
        <v>0.11</v>
      </c>
      <c r="F1986" t="s">
        <v>420</v>
      </c>
      <c r="G1986" t="s">
        <v>421</v>
      </c>
      <c r="H1986" s="25"/>
      <c r="I1986" t="s">
        <v>422</v>
      </c>
      <c r="J1986" s="26">
        <f>ROUND(E1986/I1979* H1986,5)</f>
        <v>0</v>
      </c>
      <c r="K1986" s="27"/>
    </row>
    <row r="1987" spans="1:27" x14ac:dyDescent="0.25">
      <c r="B1987" t="s">
        <v>715</v>
      </c>
      <c r="C1987" t="s">
        <v>418</v>
      </c>
      <c r="D1987" t="s">
        <v>716</v>
      </c>
      <c r="E1987" s="24">
        <v>1.2</v>
      </c>
      <c r="F1987" t="s">
        <v>420</v>
      </c>
      <c r="G1987" t="s">
        <v>421</v>
      </c>
      <c r="H1987" s="25"/>
      <c r="I1987" t="s">
        <v>422</v>
      </c>
      <c r="J1987" s="26">
        <f>ROUND(E1987/I1979* H1987,5)</f>
        <v>0</v>
      </c>
      <c r="K1987" s="27"/>
    </row>
    <row r="1988" spans="1:27" x14ac:dyDescent="0.25">
      <c r="B1988" t="s">
        <v>713</v>
      </c>
      <c r="C1988" t="s">
        <v>418</v>
      </c>
      <c r="D1988" t="s">
        <v>714</v>
      </c>
      <c r="E1988" s="24">
        <v>1.5</v>
      </c>
      <c r="F1988" t="s">
        <v>420</v>
      </c>
      <c r="G1988" t="s">
        <v>421</v>
      </c>
      <c r="H1988" s="25"/>
      <c r="I1988" t="s">
        <v>422</v>
      </c>
      <c r="J1988" s="26">
        <f>ROUND(E1988/I1979* H1988,5)</f>
        <v>0</v>
      </c>
      <c r="K1988" s="27"/>
    </row>
    <row r="1989" spans="1:27" x14ac:dyDescent="0.25">
      <c r="D1989" s="28" t="s">
        <v>427</v>
      </c>
      <c r="E1989" s="27"/>
      <c r="H1989" s="27"/>
      <c r="K1989" s="25">
        <f>SUM(J1986:J1988)</f>
        <v>0</v>
      </c>
    </row>
    <row r="1990" spans="1:27" x14ac:dyDescent="0.25">
      <c r="E1990" s="27"/>
      <c r="H1990" s="27"/>
      <c r="K1990" s="27"/>
    </row>
    <row r="1991" spans="1:27" x14ac:dyDescent="0.25">
      <c r="D1991" s="28" t="s">
        <v>438</v>
      </c>
      <c r="E1991" s="27"/>
      <c r="H1991" s="27">
        <v>1.5</v>
      </c>
      <c r="I1991" t="s">
        <v>439</v>
      </c>
      <c r="J1991">
        <f>ROUND(H1991/100*K1984,5)</f>
        <v>0</v>
      </c>
      <c r="K1991" s="27"/>
    </row>
    <row r="1992" spans="1:27" x14ac:dyDescent="0.25">
      <c r="D1992" s="28" t="s">
        <v>437</v>
      </c>
      <c r="E1992" s="27"/>
      <c r="H1992" s="27"/>
      <c r="K1992" s="29">
        <f>SUM(J1980:J1991)</f>
        <v>0</v>
      </c>
    </row>
    <row r="1993" spans="1:27" x14ac:dyDescent="0.25">
      <c r="D1993" s="28" t="s">
        <v>486</v>
      </c>
      <c r="E1993" s="27"/>
      <c r="H1993" s="27">
        <v>3</v>
      </c>
      <c r="I1993" t="s">
        <v>439</v>
      </c>
      <c r="K1993" s="25">
        <f>ROUND(H1993/100*K1992,5)</f>
        <v>0</v>
      </c>
    </row>
    <row r="1994" spans="1:27" x14ac:dyDescent="0.25">
      <c r="D1994" s="28" t="s">
        <v>440</v>
      </c>
      <c r="E1994" s="27"/>
      <c r="H1994" s="27"/>
      <c r="K1994" s="29">
        <f>SUM(K1992:K1993)</f>
        <v>0</v>
      </c>
    </row>
    <row r="1996" spans="1:27" ht="45" customHeight="1" x14ac:dyDescent="0.25">
      <c r="A1996" s="20" t="s">
        <v>930</v>
      </c>
      <c r="B1996" s="20" t="s">
        <v>41</v>
      </c>
      <c r="C1996" s="21" t="s">
        <v>42</v>
      </c>
      <c r="D1996" s="47" t="s">
        <v>43</v>
      </c>
      <c r="E1996" s="48"/>
      <c r="F1996" s="48"/>
      <c r="G1996" s="21"/>
      <c r="H1996" s="22" t="s">
        <v>415</v>
      </c>
      <c r="I1996" s="49">
        <v>1</v>
      </c>
      <c r="J1996" s="50"/>
      <c r="K1996" s="23">
        <f>ROUND(K2009,2)</f>
        <v>0</v>
      </c>
      <c r="L1996" s="21"/>
      <c r="M1996" s="21"/>
      <c r="N1996" s="21"/>
      <c r="O1996" s="21"/>
      <c r="P1996" s="21"/>
      <c r="Q1996" s="21"/>
      <c r="R1996" s="21"/>
      <c r="S1996" s="21"/>
      <c r="T1996" s="21"/>
      <c r="U1996" s="21"/>
      <c r="V1996" s="21"/>
      <c r="W1996" s="21"/>
      <c r="X1996" s="21"/>
      <c r="Y1996" s="21"/>
      <c r="Z1996" s="21"/>
      <c r="AA1996" s="21"/>
    </row>
    <row r="1997" spans="1:27" x14ac:dyDescent="0.25">
      <c r="B1997" s="16" t="s">
        <v>416</v>
      </c>
    </row>
    <row r="1998" spans="1:27" x14ac:dyDescent="0.25">
      <c r="B1998" t="s">
        <v>711</v>
      </c>
      <c r="C1998" t="s">
        <v>418</v>
      </c>
      <c r="D1998" t="s">
        <v>712</v>
      </c>
      <c r="E1998" s="24">
        <v>0.25</v>
      </c>
      <c r="F1998" t="s">
        <v>420</v>
      </c>
      <c r="G1998" t="s">
        <v>421</v>
      </c>
      <c r="H1998" s="25"/>
      <c r="I1998" t="s">
        <v>422</v>
      </c>
      <c r="J1998" s="26">
        <f>ROUND(E1998/I1996* H1998,5)</f>
        <v>0</v>
      </c>
      <c r="K1998" s="27"/>
    </row>
    <row r="1999" spans="1:27" x14ac:dyDescent="0.25">
      <c r="B1999" t="s">
        <v>459</v>
      </c>
      <c r="C1999" t="s">
        <v>418</v>
      </c>
      <c r="D1999" t="s">
        <v>460</v>
      </c>
      <c r="E1999" s="24">
        <v>1.1000000000000001</v>
      </c>
      <c r="F1999" t="s">
        <v>420</v>
      </c>
      <c r="G1999" t="s">
        <v>421</v>
      </c>
      <c r="H1999" s="25"/>
      <c r="I1999" t="s">
        <v>422</v>
      </c>
      <c r="J1999" s="26">
        <f>ROUND(E1999/I1996* H1999,5)</f>
        <v>0</v>
      </c>
      <c r="K1999" s="27"/>
    </row>
    <row r="2000" spans="1:27" x14ac:dyDescent="0.25">
      <c r="D2000" s="28" t="s">
        <v>423</v>
      </c>
      <c r="E2000" s="27"/>
      <c r="H2000" s="27"/>
      <c r="K2000" s="25">
        <f>SUM(J1998:J1999)</f>
        <v>0</v>
      </c>
    </row>
    <row r="2001" spans="1:27" x14ac:dyDescent="0.25">
      <c r="B2001" s="16" t="s">
        <v>424</v>
      </c>
      <c r="E2001" s="27"/>
      <c r="H2001" s="27"/>
      <c r="K2001" s="27"/>
    </row>
    <row r="2002" spans="1:27" x14ac:dyDescent="0.25">
      <c r="B2002" t="s">
        <v>715</v>
      </c>
      <c r="C2002" t="s">
        <v>418</v>
      </c>
      <c r="D2002" t="s">
        <v>716</v>
      </c>
      <c r="E2002" s="24">
        <v>0.35</v>
      </c>
      <c r="F2002" t="s">
        <v>420</v>
      </c>
      <c r="G2002" t="s">
        <v>421</v>
      </c>
      <c r="H2002" s="25"/>
      <c r="I2002" t="s">
        <v>422</v>
      </c>
      <c r="J2002" s="26">
        <f>ROUND(E2002/I1996* H2002,5)</f>
        <v>0</v>
      </c>
      <c r="K2002" s="27"/>
    </row>
    <row r="2003" spans="1:27" x14ac:dyDescent="0.25">
      <c r="B2003" t="s">
        <v>931</v>
      </c>
      <c r="C2003" t="s">
        <v>418</v>
      </c>
      <c r="D2003" t="s">
        <v>932</v>
      </c>
      <c r="E2003" s="24">
        <v>0.3</v>
      </c>
      <c r="F2003" t="s">
        <v>420</v>
      </c>
      <c r="G2003" t="s">
        <v>421</v>
      </c>
      <c r="H2003" s="25"/>
      <c r="I2003" t="s">
        <v>422</v>
      </c>
      <c r="J2003" s="26">
        <f>ROUND(E2003/I1996* H2003,5)</f>
        <v>0</v>
      </c>
      <c r="K2003" s="27"/>
    </row>
    <row r="2004" spans="1:27" x14ac:dyDescent="0.25">
      <c r="D2004" s="28" t="s">
        <v>427</v>
      </c>
      <c r="E2004" s="27"/>
      <c r="H2004" s="27"/>
      <c r="K2004" s="25">
        <f>SUM(J2002:J2003)</f>
        <v>0</v>
      </c>
    </row>
    <row r="2005" spans="1:27" x14ac:dyDescent="0.25">
      <c r="E2005" s="27"/>
      <c r="H2005" s="27"/>
      <c r="K2005" s="27"/>
    </row>
    <row r="2006" spans="1:27" x14ac:dyDescent="0.25">
      <c r="D2006" s="28" t="s">
        <v>438</v>
      </c>
      <c r="E2006" s="27"/>
      <c r="H2006" s="27">
        <v>1.5</v>
      </c>
      <c r="I2006" t="s">
        <v>439</v>
      </c>
      <c r="J2006">
        <f>ROUND(H2006/100*K2000,5)</f>
        <v>0</v>
      </c>
      <c r="K2006" s="27"/>
    </row>
    <row r="2007" spans="1:27" x14ac:dyDescent="0.25">
      <c r="D2007" s="28" t="s">
        <v>437</v>
      </c>
      <c r="E2007" s="27"/>
      <c r="H2007" s="27"/>
      <c r="K2007" s="29">
        <f>SUM(J1997:J2006)</f>
        <v>0</v>
      </c>
    </row>
    <row r="2008" spans="1:27" x14ac:dyDescent="0.25">
      <c r="D2008" s="28" t="s">
        <v>486</v>
      </c>
      <c r="E2008" s="27"/>
      <c r="H2008" s="27">
        <v>3</v>
      </c>
      <c r="I2008" t="s">
        <v>439</v>
      </c>
      <c r="K2008" s="25">
        <f>ROUND(H2008/100*K2007,5)</f>
        <v>0</v>
      </c>
    </row>
    <row r="2009" spans="1:27" x14ac:dyDescent="0.25">
      <c r="D2009" s="28" t="s">
        <v>440</v>
      </c>
      <c r="E2009" s="27"/>
      <c r="H2009" s="27"/>
      <c r="K2009" s="29">
        <f>SUM(K2007:K2008)</f>
        <v>0</v>
      </c>
    </row>
    <row r="2011" spans="1:27" ht="45" customHeight="1" x14ac:dyDescent="0.25">
      <c r="A2011" s="20" t="s">
        <v>933</v>
      </c>
      <c r="B2011" s="20" t="s">
        <v>44</v>
      </c>
      <c r="C2011" s="21" t="s">
        <v>17</v>
      </c>
      <c r="D2011" s="47" t="s">
        <v>45</v>
      </c>
      <c r="E2011" s="48"/>
      <c r="F2011" s="48"/>
      <c r="G2011" s="21"/>
      <c r="H2011" s="22" t="s">
        <v>415</v>
      </c>
      <c r="I2011" s="49">
        <v>1</v>
      </c>
      <c r="J2011" s="50"/>
      <c r="K2011" s="23">
        <f>ROUND(K2025,2)</f>
        <v>0</v>
      </c>
      <c r="L2011" s="21"/>
      <c r="M2011" s="21"/>
      <c r="N2011" s="21"/>
      <c r="O2011" s="21"/>
      <c r="P2011" s="21"/>
      <c r="Q2011" s="21"/>
      <c r="R2011" s="21"/>
      <c r="S2011" s="21"/>
      <c r="T2011" s="21"/>
      <c r="U2011" s="21"/>
      <c r="V2011" s="21"/>
      <c r="W2011" s="21"/>
      <c r="X2011" s="21"/>
      <c r="Y2011" s="21"/>
      <c r="Z2011" s="21"/>
      <c r="AA2011" s="21"/>
    </row>
    <row r="2012" spans="1:27" x14ac:dyDescent="0.25">
      <c r="B2012" s="16" t="s">
        <v>416</v>
      </c>
    </row>
    <row r="2013" spans="1:27" x14ac:dyDescent="0.25">
      <c r="B2013" t="s">
        <v>711</v>
      </c>
      <c r="C2013" t="s">
        <v>418</v>
      </c>
      <c r="D2013" t="s">
        <v>712</v>
      </c>
      <c r="E2013" s="24">
        <v>1.5</v>
      </c>
      <c r="F2013" t="s">
        <v>420</v>
      </c>
      <c r="G2013" t="s">
        <v>421</v>
      </c>
      <c r="H2013" s="25"/>
      <c r="I2013" t="s">
        <v>422</v>
      </c>
      <c r="J2013" s="26">
        <f>ROUND(E2013/I2011* H2013,5)</f>
        <v>0</v>
      </c>
      <c r="K2013" s="27"/>
    </row>
    <row r="2014" spans="1:27" x14ac:dyDescent="0.25">
      <c r="B2014" t="s">
        <v>459</v>
      </c>
      <c r="C2014" t="s">
        <v>418</v>
      </c>
      <c r="D2014" t="s">
        <v>460</v>
      </c>
      <c r="E2014" s="24">
        <v>5</v>
      </c>
      <c r="F2014" t="s">
        <v>420</v>
      </c>
      <c r="G2014" t="s">
        <v>421</v>
      </c>
      <c r="H2014" s="25"/>
      <c r="I2014" t="s">
        <v>422</v>
      </c>
      <c r="J2014" s="26">
        <f>ROUND(E2014/I2011* H2014,5)</f>
        <v>0</v>
      </c>
      <c r="K2014" s="27"/>
    </row>
    <row r="2015" spans="1:27" x14ac:dyDescent="0.25">
      <c r="B2015" t="s">
        <v>417</v>
      </c>
      <c r="C2015" t="s">
        <v>418</v>
      </c>
      <c r="D2015" t="s">
        <v>419</v>
      </c>
      <c r="E2015" s="24">
        <v>6</v>
      </c>
      <c r="F2015" t="s">
        <v>420</v>
      </c>
      <c r="G2015" t="s">
        <v>421</v>
      </c>
      <c r="H2015" s="25"/>
      <c r="I2015" t="s">
        <v>422</v>
      </c>
      <c r="J2015" s="26">
        <f>ROUND(E2015/I2011* H2015,5)</f>
        <v>0</v>
      </c>
      <c r="K2015" s="27"/>
    </row>
    <row r="2016" spans="1:27" x14ac:dyDescent="0.25">
      <c r="D2016" s="28" t="s">
        <v>423</v>
      </c>
      <c r="E2016" s="27"/>
      <c r="H2016" s="27"/>
      <c r="K2016" s="25">
        <f>SUM(J2013:J2015)</f>
        <v>0</v>
      </c>
    </row>
    <row r="2017" spans="1:27" x14ac:dyDescent="0.25">
      <c r="B2017" s="16" t="s">
        <v>424</v>
      </c>
      <c r="E2017" s="27"/>
      <c r="H2017" s="27"/>
      <c r="K2017" s="27"/>
    </row>
    <row r="2018" spans="1:27" x14ac:dyDescent="0.25">
      <c r="B2018" t="s">
        <v>715</v>
      </c>
      <c r="C2018" t="s">
        <v>418</v>
      </c>
      <c r="D2018" t="s">
        <v>716</v>
      </c>
      <c r="E2018" s="24">
        <v>1.5</v>
      </c>
      <c r="F2018" t="s">
        <v>420</v>
      </c>
      <c r="G2018" t="s">
        <v>421</v>
      </c>
      <c r="H2018" s="25"/>
      <c r="I2018" t="s">
        <v>422</v>
      </c>
      <c r="J2018" s="26">
        <f>ROUND(E2018/I2011* H2018,5)</f>
        <v>0</v>
      </c>
      <c r="K2018" s="27"/>
    </row>
    <row r="2019" spans="1:27" x14ac:dyDescent="0.25">
      <c r="B2019" t="s">
        <v>713</v>
      </c>
      <c r="C2019" t="s">
        <v>418</v>
      </c>
      <c r="D2019" t="s">
        <v>714</v>
      </c>
      <c r="E2019" s="24">
        <v>3</v>
      </c>
      <c r="F2019" t="s">
        <v>420</v>
      </c>
      <c r="G2019" t="s">
        <v>421</v>
      </c>
      <c r="H2019" s="25"/>
      <c r="I2019" t="s">
        <v>422</v>
      </c>
      <c r="J2019" s="26">
        <f>ROUND(E2019/I2011* H2019,5)</f>
        <v>0</v>
      </c>
      <c r="K2019" s="27"/>
    </row>
    <row r="2020" spans="1:27" x14ac:dyDescent="0.25">
      <c r="D2020" s="28" t="s">
        <v>427</v>
      </c>
      <c r="E2020" s="27"/>
      <c r="H2020" s="27"/>
      <c r="K2020" s="25">
        <f>SUM(J2018:J2019)</f>
        <v>0</v>
      </c>
    </row>
    <row r="2021" spans="1:27" x14ac:dyDescent="0.25">
      <c r="E2021" s="27"/>
      <c r="H2021" s="27"/>
      <c r="K2021" s="27"/>
    </row>
    <row r="2022" spans="1:27" x14ac:dyDescent="0.25">
      <c r="D2022" s="28" t="s">
        <v>438</v>
      </c>
      <c r="E2022" s="27"/>
      <c r="H2022" s="27">
        <v>1.5</v>
      </c>
      <c r="I2022" t="s">
        <v>439</v>
      </c>
      <c r="J2022">
        <f>ROUND(H2022/100*K2016,5)</f>
        <v>0</v>
      </c>
      <c r="K2022" s="27"/>
    </row>
    <row r="2023" spans="1:27" x14ac:dyDescent="0.25">
      <c r="D2023" s="28" t="s">
        <v>437</v>
      </c>
      <c r="E2023" s="27"/>
      <c r="H2023" s="27"/>
      <c r="K2023" s="29">
        <f>SUM(J2012:J2022)</f>
        <v>0</v>
      </c>
    </row>
    <row r="2024" spans="1:27" x14ac:dyDescent="0.25">
      <c r="D2024" s="28" t="s">
        <v>486</v>
      </c>
      <c r="E2024" s="27"/>
      <c r="H2024" s="27">
        <v>3</v>
      </c>
      <c r="I2024" t="s">
        <v>439</v>
      </c>
      <c r="K2024" s="25">
        <f>ROUND(H2024/100*K2023,5)</f>
        <v>0</v>
      </c>
    </row>
    <row r="2025" spans="1:27" x14ac:dyDescent="0.25">
      <c r="D2025" s="28" t="s">
        <v>440</v>
      </c>
      <c r="E2025" s="27"/>
      <c r="H2025" s="27"/>
      <c r="K2025" s="29">
        <f>SUM(K2023:K2024)</f>
        <v>0</v>
      </c>
    </row>
    <row r="2027" spans="1:27" ht="45" customHeight="1" x14ac:dyDescent="0.25">
      <c r="A2027" s="20" t="s">
        <v>934</v>
      </c>
      <c r="B2027" s="20" t="s">
        <v>224</v>
      </c>
      <c r="C2027" s="21" t="s">
        <v>42</v>
      </c>
      <c r="D2027" s="47" t="s">
        <v>225</v>
      </c>
      <c r="E2027" s="48"/>
      <c r="F2027" s="48"/>
      <c r="G2027" s="21"/>
      <c r="H2027" s="22" t="s">
        <v>415</v>
      </c>
      <c r="I2027" s="49">
        <v>1</v>
      </c>
      <c r="J2027" s="50"/>
      <c r="K2027" s="23">
        <f>ROUND(K2041,2)</f>
        <v>0</v>
      </c>
      <c r="L2027" s="21"/>
      <c r="M2027" s="21"/>
      <c r="N2027" s="21"/>
      <c r="O2027" s="21"/>
      <c r="P2027" s="21"/>
      <c r="Q2027" s="21"/>
      <c r="R2027" s="21"/>
      <c r="S2027" s="21"/>
      <c r="T2027" s="21"/>
      <c r="U2027" s="21"/>
      <c r="V2027" s="21"/>
      <c r="W2027" s="21"/>
      <c r="X2027" s="21"/>
      <c r="Y2027" s="21"/>
      <c r="Z2027" s="21"/>
      <c r="AA2027" s="21"/>
    </row>
    <row r="2028" spans="1:27" x14ac:dyDescent="0.25">
      <c r="B2028" s="16" t="s">
        <v>416</v>
      </c>
    </row>
    <row r="2029" spans="1:27" x14ac:dyDescent="0.25">
      <c r="B2029" t="s">
        <v>417</v>
      </c>
      <c r="C2029" t="s">
        <v>418</v>
      </c>
      <c r="D2029" t="s">
        <v>419</v>
      </c>
      <c r="E2029" s="24">
        <v>1</v>
      </c>
      <c r="F2029" t="s">
        <v>420</v>
      </c>
      <c r="G2029" t="s">
        <v>421</v>
      </c>
      <c r="H2029" s="25"/>
      <c r="I2029" t="s">
        <v>422</v>
      </c>
      <c r="J2029" s="26">
        <f>ROUND(E2029/I2027* H2029,5)</f>
        <v>0</v>
      </c>
      <c r="K2029" s="27"/>
    </row>
    <row r="2030" spans="1:27" x14ac:dyDescent="0.25">
      <c r="B2030" t="s">
        <v>711</v>
      </c>
      <c r="C2030" t="s">
        <v>418</v>
      </c>
      <c r="D2030" t="s">
        <v>712</v>
      </c>
      <c r="E2030" s="24">
        <v>0.3</v>
      </c>
      <c r="F2030" t="s">
        <v>420</v>
      </c>
      <c r="G2030" t="s">
        <v>421</v>
      </c>
      <c r="H2030" s="25"/>
      <c r="I2030" t="s">
        <v>422</v>
      </c>
      <c r="J2030" s="26">
        <f>ROUND(E2030/I2027* H2030,5)</f>
        <v>0</v>
      </c>
      <c r="K2030" s="27"/>
    </row>
    <row r="2031" spans="1:27" x14ac:dyDescent="0.25">
      <c r="B2031" t="s">
        <v>459</v>
      </c>
      <c r="C2031" t="s">
        <v>418</v>
      </c>
      <c r="D2031" t="s">
        <v>460</v>
      </c>
      <c r="E2031" s="24">
        <v>0.75</v>
      </c>
      <c r="F2031" t="s">
        <v>420</v>
      </c>
      <c r="G2031" t="s">
        <v>421</v>
      </c>
      <c r="H2031" s="25"/>
      <c r="I2031" t="s">
        <v>422</v>
      </c>
      <c r="J2031" s="26">
        <f>ROUND(E2031/I2027* H2031,5)</f>
        <v>0</v>
      </c>
      <c r="K2031" s="27"/>
    </row>
    <row r="2032" spans="1:27" x14ac:dyDescent="0.25">
      <c r="D2032" s="28" t="s">
        <v>423</v>
      </c>
      <c r="E2032" s="27"/>
      <c r="H2032" s="27"/>
      <c r="K2032" s="25">
        <f>SUM(J2029:J2031)</f>
        <v>0</v>
      </c>
    </row>
    <row r="2033" spans="1:27" x14ac:dyDescent="0.25">
      <c r="B2033" s="16" t="s">
        <v>424</v>
      </c>
      <c r="E2033" s="27"/>
      <c r="H2033" s="27"/>
      <c r="K2033" s="27"/>
    </row>
    <row r="2034" spans="1:27" x14ac:dyDescent="0.25">
      <c r="B2034" t="s">
        <v>713</v>
      </c>
      <c r="C2034" t="s">
        <v>418</v>
      </c>
      <c r="D2034" t="s">
        <v>714</v>
      </c>
      <c r="E2034" s="24">
        <v>0.5</v>
      </c>
      <c r="F2034" t="s">
        <v>420</v>
      </c>
      <c r="G2034" t="s">
        <v>421</v>
      </c>
      <c r="H2034" s="25"/>
      <c r="I2034" t="s">
        <v>422</v>
      </c>
      <c r="J2034" s="26">
        <f>ROUND(E2034/I2027* H2034,5)</f>
        <v>0</v>
      </c>
      <c r="K2034" s="27"/>
    </row>
    <row r="2035" spans="1:27" x14ac:dyDescent="0.25">
      <c r="B2035" t="s">
        <v>715</v>
      </c>
      <c r="C2035" t="s">
        <v>418</v>
      </c>
      <c r="D2035" t="s">
        <v>716</v>
      </c>
      <c r="E2035" s="24">
        <v>0.3</v>
      </c>
      <c r="F2035" t="s">
        <v>420</v>
      </c>
      <c r="G2035" t="s">
        <v>421</v>
      </c>
      <c r="H2035" s="25"/>
      <c r="I2035" t="s">
        <v>422</v>
      </c>
      <c r="J2035" s="26">
        <f>ROUND(E2035/I2027* H2035,5)</f>
        <v>0</v>
      </c>
      <c r="K2035" s="27"/>
    </row>
    <row r="2036" spans="1:27" x14ac:dyDescent="0.25">
      <c r="D2036" s="28" t="s">
        <v>427</v>
      </c>
      <c r="E2036" s="27"/>
      <c r="H2036" s="27"/>
      <c r="K2036" s="25">
        <f>SUM(J2034:J2035)</f>
        <v>0</v>
      </c>
    </row>
    <row r="2037" spans="1:27" x14ac:dyDescent="0.25">
      <c r="E2037" s="27"/>
      <c r="H2037" s="27"/>
      <c r="K2037" s="27"/>
    </row>
    <row r="2038" spans="1:27" x14ac:dyDescent="0.25">
      <c r="D2038" s="28" t="s">
        <v>438</v>
      </c>
      <c r="E2038" s="27"/>
      <c r="H2038" s="27">
        <v>1.5</v>
      </c>
      <c r="I2038" t="s">
        <v>439</v>
      </c>
      <c r="J2038">
        <f>ROUND(H2038/100*K2032,5)</f>
        <v>0</v>
      </c>
      <c r="K2038" s="27"/>
    </row>
    <row r="2039" spans="1:27" x14ac:dyDescent="0.25">
      <c r="D2039" s="28" t="s">
        <v>437</v>
      </c>
      <c r="E2039" s="27"/>
      <c r="H2039" s="27"/>
      <c r="K2039" s="29">
        <f>SUM(J2028:J2038)</f>
        <v>0</v>
      </c>
    </row>
    <row r="2040" spans="1:27" x14ac:dyDescent="0.25">
      <c r="D2040" s="28" t="s">
        <v>486</v>
      </c>
      <c r="E2040" s="27"/>
      <c r="H2040" s="27">
        <v>3</v>
      </c>
      <c r="I2040" t="s">
        <v>439</v>
      </c>
      <c r="K2040" s="25">
        <f>ROUND(H2040/100*K2039,5)</f>
        <v>0</v>
      </c>
    </row>
    <row r="2041" spans="1:27" x14ac:dyDescent="0.25">
      <c r="D2041" s="28" t="s">
        <v>440</v>
      </c>
      <c r="E2041" s="27"/>
      <c r="H2041" s="27"/>
      <c r="K2041" s="29">
        <f>SUM(K2039:K2040)</f>
        <v>0</v>
      </c>
    </row>
    <row r="2043" spans="1:27" ht="45" customHeight="1" x14ac:dyDescent="0.25">
      <c r="A2043" s="20" t="s">
        <v>935</v>
      </c>
      <c r="B2043" s="20" t="s">
        <v>321</v>
      </c>
      <c r="C2043" s="21" t="s">
        <v>42</v>
      </c>
      <c r="D2043" s="47" t="s">
        <v>322</v>
      </c>
      <c r="E2043" s="48"/>
      <c r="F2043" s="48"/>
      <c r="G2043" s="21"/>
      <c r="H2043" s="22" t="s">
        <v>415</v>
      </c>
      <c r="I2043" s="49">
        <v>1</v>
      </c>
      <c r="J2043" s="50"/>
      <c r="K2043" s="23">
        <f>ROUND(K2057,2)</f>
        <v>0</v>
      </c>
      <c r="L2043" s="21"/>
      <c r="M2043" s="21"/>
      <c r="N2043" s="21"/>
      <c r="O2043" s="21"/>
      <c r="P2043" s="21"/>
      <c r="Q2043" s="21"/>
      <c r="R2043" s="21"/>
      <c r="S2043" s="21"/>
      <c r="T2043" s="21"/>
      <c r="U2043" s="21"/>
      <c r="V2043" s="21"/>
      <c r="W2043" s="21"/>
      <c r="X2043" s="21"/>
      <c r="Y2043" s="21"/>
      <c r="Z2043" s="21"/>
      <c r="AA2043" s="21"/>
    </row>
    <row r="2044" spans="1:27" x14ac:dyDescent="0.25">
      <c r="B2044" s="16" t="s">
        <v>416</v>
      </c>
    </row>
    <row r="2045" spans="1:27" x14ac:dyDescent="0.25">
      <c r="B2045" t="s">
        <v>417</v>
      </c>
      <c r="C2045" t="s">
        <v>418</v>
      </c>
      <c r="D2045" t="s">
        <v>419</v>
      </c>
      <c r="E2045" s="24">
        <v>1</v>
      </c>
      <c r="F2045" t="s">
        <v>420</v>
      </c>
      <c r="G2045" t="s">
        <v>421</v>
      </c>
      <c r="H2045" s="25"/>
      <c r="I2045" t="s">
        <v>422</v>
      </c>
      <c r="J2045" s="26">
        <f>ROUND(E2045/I2043* H2045,5)</f>
        <v>0</v>
      </c>
      <c r="K2045" s="27"/>
    </row>
    <row r="2046" spans="1:27" x14ac:dyDescent="0.25">
      <c r="B2046" t="s">
        <v>459</v>
      </c>
      <c r="C2046" t="s">
        <v>418</v>
      </c>
      <c r="D2046" t="s">
        <v>460</v>
      </c>
      <c r="E2046" s="24">
        <v>0.5</v>
      </c>
      <c r="F2046" t="s">
        <v>420</v>
      </c>
      <c r="G2046" t="s">
        <v>421</v>
      </c>
      <c r="H2046" s="25"/>
      <c r="I2046" t="s">
        <v>422</v>
      </c>
      <c r="J2046" s="26">
        <f>ROUND(E2046/I2043* H2046,5)</f>
        <v>0</v>
      </c>
      <c r="K2046" s="27"/>
    </row>
    <row r="2047" spans="1:27" x14ac:dyDescent="0.25">
      <c r="B2047" t="s">
        <v>711</v>
      </c>
      <c r="C2047" t="s">
        <v>418</v>
      </c>
      <c r="D2047" t="s">
        <v>712</v>
      </c>
      <c r="E2047" s="24">
        <v>0.21</v>
      </c>
      <c r="F2047" t="s">
        <v>420</v>
      </c>
      <c r="G2047" t="s">
        <v>421</v>
      </c>
      <c r="H2047" s="25"/>
      <c r="I2047" t="s">
        <v>422</v>
      </c>
      <c r="J2047" s="26">
        <f>ROUND(E2047/I2043* H2047,5)</f>
        <v>0</v>
      </c>
      <c r="K2047" s="27"/>
    </row>
    <row r="2048" spans="1:27" x14ac:dyDescent="0.25">
      <c r="D2048" s="28" t="s">
        <v>423</v>
      </c>
      <c r="E2048" s="27"/>
      <c r="H2048" s="27"/>
      <c r="K2048" s="25">
        <f>SUM(J2045:J2047)</f>
        <v>0</v>
      </c>
    </row>
    <row r="2049" spans="1:27" x14ac:dyDescent="0.25">
      <c r="B2049" s="16" t="s">
        <v>424</v>
      </c>
      <c r="E2049" s="27"/>
      <c r="H2049" s="27"/>
      <c r="K2049" s="27"/>
    </row>
    <row r="2050" spans="1:27" x14ac:dyDescent="0.25">
      <c r="B2050" t="s">
        <v>715</v>
      </c>
      <c r="C2050" t="s">
        <v>418</v>
      </c>
      <c r="D2050" t="s">
        <v>716</v>
      </c>
      <c r="E2050" s="24">
        <v>0.21</v>
      </c>
      <c r="F2050" t="s">
        <v>420</v>
      </c>
      <c r="G2050" t="s">
        <v>421</v>
      </c>
      <c r="H2050" s="25"/>
      <c r="I2050" t="s">
        <v>422</v>
      </c>
      <c r="J2050" s="26">
        <f>ROUND(E2050/I2043* H2050,5)</f>
        <v>0</v>
      </c>
      <c r="K2050" s="27"/>
    </row>
    <row r="2051" spans="1:27" x14ac:dyDescent="0.25">
      <c r="B2051" t="s">
        <v>713</v>
      </c>
      <c r="C2051" t="s">
        <v>418</v>
      </c>
      <c r="D2051" t="s">
        <v>714</v>
      </c>
      <c r="E2051" s="24">
        <v>0.5</v>
      </c>
      <c r="F2051" t="s">
        <v>420</v>
      </c>
      <c r="G2051" t="s">
        <v>421</v>
      </c>
      <c r="H2051" s="25"/>
      <c r="I2051" t="s">
        <v>422</v>
      </c>
      <c r="J2051" s="26">
        <f>ROUND(E2051/I2043* H2051,5)</f>
        <v>0</v>
      </c>
      <c r="K2051" s="27"/>
    </row>
    <row r="2052" spans="1:27" x14ac:dyDescent="0.25">
      <c r="D2052" s="28" t="s">
        <v>427</v>
      </c>
      <c r="E2052" s="27"/>
      <c r="H2052" s="27"/>
      <c r="K2052" s="25">
        <f>SUM(J2050:J2051)</f>
        <v>0</v>
      </c>
    </row>
    <row r="2053" spans="1:27" x14ac:dyDescent="0.25">
      <c r="E2053" s="27"/>
      <c r="H2053" s="27"/>
      <c r="K2053" s="27"/>
    </row>
    <row r="2054" spans="1:27" x14ac:dyDescent="0.25">
      <c r="D2054" s="28" t="s">
        <v>438</v>
      </c>
      <c r="E2054" s="27"/>
      <c r="H2054" s="27">
        <v>1.5</v>
      </c>
      <c r="I2054" t="s">
        <v>439</v>
      </c>
      <c r="J2054">
        <f>ROUND(H2054/100*K2048,5)</f>
        <v>0</v>
      </c>
      <c r="K2054" s="27"/>
    </row>
    <row r="2055" spans="1:27" x14ac:dyDescent="0.25">
      <c r="D2055" s="28" t="s">
        <v>437</v>
      </c>
      <c r="E2055" s="27"/>
      <c r="H2055" s="27"/>
      <c r="K2055" s="29">
        <f>SUM(J2044:J2054)</f>
        <v>0</v>
      </c>
    </row>
    <row r="2056" spans="1:27" x14ac:dyDescent="0.25">
      <c r="D2056" s="28" t="s">
        <v>486</v>
      </c>
      <c r="E2056" s="27"/>
      <c r="H2056" s="27">
        <v>3</v>
      </c>
      <c r="I2056" t="s">
        <v>439</v>
      </c>
      <c r="K2056" s="25">
        <f>ROUND(H2056/100*K2055,5)</f>
        <v>0</v>
      </c>
    </row>
    <row r="2057" spans="1:27" x14ac:dyDescent="0.25">
      <c r="D2057" s="28" t="s">
        <v>440</v>
      </c>
      <c r="E2057" s="27"/>
      <c r="H2057" s="27"/>
      <c r="K2057" s="29">
        <f>SUM(K2055:K2056)</f>
        <v>0</v>
      </c>
    </row>
    <row r="2059" spans="1:27" ht="45" customHeight="1" x14ac:dyDescent="0.25">
      <c r="A2059" s="20" t="s">
        <v>936</v>
      </c>
      <c r="B2059" s="20" t="s">
        <v>50</v>
      </c>
      <c r="C2059" s="21" t="s">
        <v>42</v>
      </c>
      <c r="D2059" s="47" t="s">
        <v>51</v>
      </c>
      <c r="E2059" s="48"/>
      <c r="F2059" s="48"/>
      <c r="G2059" s="21"/>
      <c r="H2059" s="22" t="s">
        <v>415</v>
      </c>
      <c r="I2059" s="49">
        <v>1</v>
      </c>
      <c r="J2059" s="50"/>
      <c r="K2059" s="23">
        <f>ROUND(K2075,2)</f>
        <v>0</v>
      </c>
      <c r="L2059" s="21"/>
      <c r="M2059" s="21"/>
      <c r="N2059" s="21"/>
      <c r="O2059" s="21"/>
      <c r="P2059" s="21"/>
      <c r="Q2059" s="21"/>
      <c r="R2059" s="21"/>
      <c r="S2059" s="21"/>
      <c r="T2059" s="21"/>
      <c r="U2059" s="21"/>
      <c r="V2059" s="21"/>
      <c r="W2059" s="21"/>
      <c r="X2059" s="21"/>
      <c r="Y2059" s="21"/>
      <c r="Z2059" s="21"/>
      <c r="AA2059" s="21"/>
    </row>
    <row r="2060" spans="1:27" x14ac:dyDescent="0.25">
      <c r="B2060" s="16" t="s">
        <v>416</v>
      </c>
    </row>
    <row r="2061" spans="1:27" x14ac:dyDescent="0.25">
      <c r="B2061" t="s">
        <v>521</v>
      </c>
      <c r="C2061" t="s">
        <v>418</v>
      </c>
      <c r="D2061" t="s">
        <v>522</v>
      </c>
      <c r="E2061" s="24">
        <v>1</v>
      </c>
      <c r="F2061" t="s">
        <v>420</v>
      </c>
      <c r="G2061" t="s">
        <v>421</v>
      </c>
      <c r="H2061" s="25"/>
      <c r="I2061" t="s">
        <v>422</v>
      </c>
      <c r="J2061" s="26">
        <f>ROUND(E2061/I2059* H2061,5)</f>
        <v>0</v>
      </c>
      <c r="K2061" s="27"/>
    </row>
    <row r="2062" spans="1:27" x14ac:dyDescent="0.25">
      <c r="B2062" t="s">
        <v>417</v>
      </c>
      <c r="C2062" t="s">
        <v>418</v>
      </c>
      <c r="D2062" t="s">
        <v>419</v>
      </c>
      <c r="E2062" s="24">
        <v>1</v>
      </c>
      <c r="F2062" t="s">
        <v>420</v>
      </c>
      <c r="G2062" t="s">
        <v>421</v>
      </c>
      <c r="H2062" s="25"/>
      <c r="I2062" t="s">
        <v>422</v>
      </c>
      <c r="J2062" s="26">
        <f>ROUND(E2062/I2059* H2062,5)</f>
        <v>0</v>
      </c>
      <c r="K2062" s="27"/>
    </row>
    <row r="2063" spans="1:27" x14ac:dyDescent="0.25">
      <c r="D2063" s="28" t="s">
        <v>423</v>
      </c>
      <c r="E2063" s="27"/>
      <c r="H2063" s="27"/>
      <c r="K2063" s="25">
        <f>SUM(J2061:J2062)</f>
        <v>0</v>
      </c>
    </row>
    <row r="2064" spans="1:27" x14ac:dyDescent="0.25">
      <c r="B2064" s="16" t="s">
        <v>424</v>
      </c>
      <c r="E2064" s="27"/>
      <c r="H2064" s="27"/>
      <c r="K2064" s="27"/>
    </row>
    <row r="2065" spans="1:27" x14ac:dyDescent="0.25">
      <c r="B2065" t="s">
        <v>937</v>
      </c>
      <c r="C2065" t="s">
        <v>418</v>
      </c>
      <c r="D2065" t="s">
        <v>938</v>
      </c>
      <c r="E2065" s="24">
        <v>1</v>
      </c>
      <c r="F2065" t="s">
        <v>420</v>
      </c>
      <c r="G2065" t="s">
        <v>421</v>
      </c>
      <c r="H2065" s="25"/>
      <c r="I2065" t="s">
        <v>422</v>
      </c>
      <c r="J2065" s="26">
        <f>ROUND(E2065/I2059* H2065,5)</f>
        <v>0</v>
      </c>
      <c r="K2065" s="27"/>
    </row>
    <row r="2066" spans="1:27" x14ac:dyDescent="0.25">
      <c r="D2066" s="28" t="s">
        <v>427</v>
      </c>
      <c r="E2066" s="27"/>
      <c r="H2066" s="27"/>
      <c r="K2066" s="25">
        <f>SUM(J2065:J2065)</f>
        <v>0</v>
      </c>
    </row>
    <row r="2067" spans="1:27" x14ac:dyDescent="0.25">
      <c r="B2067" s="16" t="s">
        <v>428</v>
      </c>
      <c r="E2067" s="27"/>
      <c r="H2067" s="27"/>
      <c r="K2067" s="27"/>
    </row>
    <row r="2068" spans="1:27" x14ac:dyDescent="0.25">
      <c r="B2068" t="s">
        <v>434</v>
      </c>
      <c r="C2068" t="s">
        <v>17</v>
      </c>
      <c r="D2068" t="s">
        <v>435</v>
      </c>
      <c r="E2068" s="24">
        <v>3</v>
      </c>
      <c r="G2068" t="s">
        <v>421</v>
      </c>
      <c r="H2068" s="25"/>
      <c r="I2068" t="s">
        <v>422</v>
      </c>
      <c r="J2068" s="26">
        <f>ROUND(E2068* H2068,5)</f>
        <v>0</v>
      </c>
      <c r="K2068" s="27"/>
    </row>
    <row r="2069" spans="1:27" x14ac:dyDescent="0.25">
      <c r="B2069" t="s">
        <v>939</v>
      </c>
      <c r="C2069" t="s">
        <v>69</v>
      </c>
      <c r="D2069" t="s">
        <v>940</v>
      </c>
      <c r="E2069" s="24">
        <v>2</v>
      </c>
      <c r="G2069" t="s">
        <v>421</v>
      </c>
      <c r="H2069" s="25"/>
      <c r="I2069" t="s">
        <v>422</v>
      </c>
      <c r="J2069" s="26">
        <f>ROUND(E2069* H2069,5)</f>
        <v>0</v>
      </c>
      <c r="K2069" s="27"/>
    </row>
    <row r="2070" spans="1:27" x14ac:dyDescent="0.25">
      <c r="D2070" s="28" t="s">
        <v>436</v>
      </c>
      <c r="E2070" s="27"/>
      <c r="H2070" s="27"/>
      <c r="K2070" s="25">
        <f>SUM(J2068:J2069)</f>
        <v>0</v>
      </c>
    </row>
    <row r="2071" spans="1:27" x14ac:dyDescent="0.25">
      <c r="E2071" s="27"/>
      <c r="H2071" s="27"/>
      <c r="K2071" s="27"/>
    </row>
    <row r="2072" spans="1:27" x14ac:dyDescent="0.25">
      <c r="D2072" s="28" t="s">
        <v>438</v>
      </c>
      <c r="E2072" s="27"/>
      <c r="H2072" s="27">
        <v>1.5</v>
      </c>
      <c r="I2072" t="s">
        <v>439</v>
      </c>
      <c r="J2072">
        <f>ROUND(H2072/100*K2063,5)</f>
        <v>0</v>
      </c>
      <c r="K2072" s="27"/>
    </row>
    <row r="2073" spans="1:27" x14ac:dyDescent="0.25">
      <c r="D2073" s="28" t="s">
        <v>437</v>
      </c>
      <c r="E2073" s="27"/>
      <c r="H2073" s="27"/>
      <c r="K2073" s="29">
        <f>SUM(J2060:J2072)</f>
        <v>0</v>
      </c>
    </row>
    <row r="2074" spans="1:27" x14ac:dyDescent="0.25">
      <c r="D2074" s="28" t="s">
        <v>486</v>
      </c>
      <c r="E2074" s="27"/>
      <c r="H2074" s="27">
        <v>3</v>
      </c>
      <c r="I2074" t="s">
        <v>439</v>
      </c>
      <c r="K2074" s="25">
        <f>ROUND(H2074/100*K2073,5)</f>
        <v>0</v>
      </c>
    </row>
    <row r="2075" spans="1:27" x14ac:dyDescent="0.25">
      <c r="D2075" s="28" t="s">
        <v>440</v>
      </c>
      <c r="E2075" s="27"/>
      <c r="H2075" s="27"/>
      <c r="K2075" s="29">
        <f>SUM(K2073:K2074)</f>
        <v>0</v>
      </c>
    </row>
    <row r="2077" spans="1:27" ht="45" customHeight="1" x14ac:dyDescent="0.25">
      <c r="A2077" s="20" t="s">
        <v>941</v>
      </c>
      <c r="B2077" s="20" t="s">
        <v>52</v>
      </c>
      <c r="C2077" s="21" t="s">
        <v>17</v>
      </c>
      <c r="D2077" s="47" t="s">
        <v>53</v>
      </c>
      <c r="E2077" s="48"/>
      <c r="F2077" s="48"/>
      <c r="G2077" s="21"/>
      <c r="H2077" s="22" t="s">
        <v>415</v>
      </c>
      <c r="I2077" s="49">
        <v>1</v>
      </c>
      <c r="J2077" s="50"/>
      <c r="K2077" s="23">
        <f>ROUND(K2085,2)</f>
        <v>0</v>
      </c>
      <c r="L2077" s="21"/>
      <c r="M2077" s="21"/>
      <c r="N2077" s="21"/>
      <c r="O2077" s="21"/>
      <c r="P2077" s="21"/>
      <c r="Q2077" s="21"/>
      <c r="R2077" s="21"/>
      <c r="S2077" s="21"/>
      <c r="T2077" s="21"/>
      <c r="U2077" s="21"/>
      <c r="V2077" s="21"/>
      <c r="W2077" s="21"/>
      <c r="X2077" s="21"/>
      <c r="Y2077" s="21"/>
      <c r="Z2077" s="21"/>
      <c r="AA2077" s="21"/>
    </row>
    <row r="2078" spans="1:27" x14ac:dyDescent="0.25">
      <c r="B2078" s="16" t="s">
        <v>416</v>
      </c>
    </row>
    <row r="2079" spans="1:27" x14ac:dyDescent="0.25">
      <c r="B2079" t="s">
        <v>459</v>
      </c>
      <c r="C2079" t="s">
        <v>418</v>
      </c>
      <c r="D2079" t="s">
        <v>460</v>
      </c>
      <c r="E2079" s="24">
        <v>0.7</v>
      </c>
      <c r="F2079" t="s">
        <v>420</v>
      </c>
      <c r="G2079" t="s">
        <v>421</v>
      </c>
      <c r="H2079" s="25"/>
      <c r="I2079" t="s">
        <v>422</v>
      </c>
      <c r="J2079" s="26">
        <f>ROUND(E2079/I2077* H2079,5)</f>
        <v>0</v>
      </c>
      <c r="K2079" s="27"/>
    </row>
    <row r="2080" spans="1:27" x14ac:dyDescent="0.25">
      <c r="D2080" s="28" t="s">
        <v>423</v>
      </c>
      <c r="E2080" s="27"/>
      <c r="H2080" s="27"/>
      <c r="K2080" s="25">
        <f>SUM(J2079:J2079)</f>
        <v>0</v>
      </c>
    </row>
    <row r="2081" spans="1:27" x14ac:dyDescent="0.25">
      <c r="E2081" s="27"/>
      <c r="H2081" s="27"/>
      <c r="K2081" s="27"/>
    </row>
    <row r="2082" spans="1:27" x14ac:dyDescent="0.25">
      <c r="D2082" s="28" t="s">
        <v>438</v>
      </c>
      <c r="E2082" s="27"/>
      <c r="H2082" s="27">
        <v>1.5</v>
      </c>
      <c r="I2082" t="s">
        <v>439</v>
      </c>
      <c r="J2082">
        <f>ROUND(H2082/100*K2080,5)</f>
        <v>0</v>
      </c>
      <c r="K2082" s="27"/>
    </row>
    <row r="2083" spans="1:27" x14ac:dyDescent="0.25">
      <c r="D2083" s="28" t="s">
        <v>437</v>
      </c>
      <c r="E2083" s="27"/>
      <c r="H2083" s="27"/>
      <c r="K2083" s="29">
        <f>SUM(J2078:J2082)</f>
        <v>0</v>
      </c>
    </row>
    <row r="2084" spans="1:27" x14ac:dyDescent="0.25">
      <c r="D2084" s="28" t="s">
        <v>486</v>
      </c>
      <c r="E2084" s="27"/>
      <c r="H2084" s="27">
        <v>3</v>
      </c>
      <c r="I2084" t="s">
        <v>439</v>
      </c>
      <c r="K2084" s="25">
        <f>ROUND(H2084/100*K2083,5)</f>
        <v>0</v>
      </c>
    </row>
    <row r="2085" spans="1:27" x14ac:dyDescent="0.25">
      <c r="D2085" s="28" t="s">
        <v>440</v>
      </c>
      <c r="E2085" s="27"/>
      <c r="H2085" s="27"/>
      <c r="K2085" s="29">
        <f>SUM(K2083:K2084)</f>
        <v>0</v>
      </c>
    </row>
    <row r="2087" spans="1:27" ht="45" customHeight="1" x14ac:dyDescent="0.25">
      <c r="A2087" s="20" t="s">
        <v>942</v>
      </c>
      <c r="B2087" s="20" t="s">
        <v>58</v>
      </c>
      <c r="C2087" s="21" t="s">
        <v>42</v>
      </c>
      <c r="D2087" s="47" t="s">
        <v>59</v>
      </c>
      <c r="E2087" s="48"/>
      <c r="F2087" s="48"/>
      <c r="G2087" s="21"/>
      <c r="H2087" s="22" t="s">
        <v>415</v>
      </c>
      <c r="I2087" s="49">
        <v>1</v>
      </c>
      <c r="J2087" s="50"/>
      <c r="K2087" s="23">
        <f>ROUND(K2095,2)</f>
        <v>0</v>
      </c>
      <c r="L2087" s="21"/>
      <c r="M2087" s="21"/>
      <c r="N2087" s="21"/>
      <c r="O2087" s="21"/>
      <c r="P2087" s="21"/>
      <c r="Q2087" s="21"/>
      <c r="R2087" s="21"/>
      <c r="S2087" s="21"/>
      <c r="T2087" s="21"/>
      <c r="U2087" s="21"/>
      <c r="V2087" s="21"/>
      <c r="W2087" s="21"/>
      <c r="X2087" s="21"/>
      <c r="Y2087" s="21"/>
      <c r="Z2087" s="21"/>
      <c r="AA2087" s="21"/>
    </row>
    <row r="2088" spans="1:27" x14ac:dyDescent="0.25">
      <c r="B2088" s="16" t="s">
        <v>416</v>
      </c>
    </row>
    <row r="2089" spans="1:27" x14ac:dyDescent="0.25">
      <c r="B2089" t="s">
        <v>459</v>
      </c>
      <c r="C2089" t="s">
        <v>418</v>
      </c>
      <c r="D2089" t="s">
        <v>460</v>
      </c>
      <c r="E2089" s="24">
        <v>0.35</v>
      </c>
      <c r="F2089" t="s">
        <v>420</v>
      </c>
      <c r="G2089" t="s">
        <v>421</v>
      </c>
      <c r="H2089" s="25"/>
      <c r="I2089" t="s">
        <v>422</v>
      </c>
      <c r="J2089" s="26">
        <f>ROUND(E2089/I2087* H2089,5)</f>
        <v>0</v>
      </c>
      <c r="K2089" s="27"/>
    </row>
    <row r="2090" spans="1:27" x14ac:dyDescent="0.25">
      <c r="D2090" s="28" t="s">
        <v>423</v>
      </c>
      <c r="E2090" s="27"/>
      <c r="H2090" s="27"/>
      <c r="K2090" s="25">
        <f>SUM(J2089:J2089)</f>
        <v>0</v>
      </c>
    </row>
    <row r="2091" spans="1:27" x14ac:dyDescent="0.25">
      <c r="E2091" s="27"/>
      <c r="H2091" s="27"/>
      <c r="K2091" s="27"/>
    </row>
    <row r="2092" spans="1:27" x14ac:dyDescent="0.25">
      <c r="D2092" s="28" t="s">
        <v>438</v>
      </c>
      <c r="E2092" s="27"/>
      <c r="H2092" s="27">
        <v>1.5</v>
      </c>
      <c r="I2092" t="s">
        <v>439</v>
      </c>
      <c r="J2092">
        <f>ROUND(H2092/100*K2090,5)</f>
        <v>0</v>
      </c>
      <c r="K2092" s="27"/>
    </row>
    <row r="2093" spans="1:27" x14ac:dyDescent="0.25">
      <c r="D2093" s="28" t="s">
        <v>437</v>
      </c>
      <c r="E2093" s="27"/>
      <c r="H2093" s="27"/>
      <c r="K2093" s="29">
        <f>SUM(J2088:J2092)</f>
        <v>0</v>
      </c>
    </row>
    <row r="2094" spans="1:27" x14ac:dyDescent="0.25">
      <c r="D2094" s="28" t="s">
        <v>486</v>
      </c>
      <c r="E2094" s="27"/>
      <c r="H2094" s="27">
        <v>3</v>
      </c>
      <c r="I2094" t="s">
        <v>439</v>
      </c>
      <c r="K2094" s="25">
        <f>ROUND(H2094/100*K2093,5)</f>
        <v>0</v>
      </c>
    </row>
    <row r="2095" spans="1:27" x14ac:dyDescent="0.25">
      <c r="D2095" s="28" t="s">
        <v>440</v>
      </c>
      <c r="E2095" s="27"/>
      <c r="H2095" s="27"/>
      <c r="K2095" s="29">
        <f>SUM(K2093:K2094)</f>
        <v>0</v>
      </c>
    </row>
    <row r="2097" spans="1:27" ht="45" customHeight="1" x14ac:dyDescent="0.25">
      <c r="A2097" s="20" t="s">
        <v>943</v>
      </c>
      <c r="B2097" s="20" t="s">
        <v>287</v>
      </c>
      <c r="C2097" s="21" t="s">
        <v>42</v>
      </c>
      <c r="D2097" s="47" t="s">
        <v>288</v>
      </c>
      <c r="E2097" s="48"/>
      <c r="F2097" s="48"/>
      <c r="G2097" s="21"/>
      <c r="H2097" s="22" t="s">
        <v>415</v>
      </c>
      <c r="I2097" s="49">
        <v>1</v>
      </c>
      <c r="J2097" s="50"/>
      <c r="K2097" s="23">
        <f>ROUND(K2109,2)</f>
        <v>0</v>
      </c>
      <c r="L2097" s="21"/>
      <c r="M2097" s="21"/>
      <c r="N2097" s="21"/>
      <c r="O2097" s="21"/>
      <c r="P2097" s="21"/>
      <c r="Q2097" s="21"/>
      <c r="R2097" s="21"/>
      <c r="S2097" s="21"/>
      <c r="T2097" s="21"/>
      <c r="U2097" s="21"/>
      <c r="V2097" s="21"/>
      <c r="W2097" s="21"/>
      <c r="X2097" s="21"/>
      <c r="Y2097" s="21"/>
      <c r="Z2097" s="21"/>
      <c r="AA2097" s="21"/>
    </row>
    <row r="2098" spans="1:27" x14ac:dyDescent="0.25">
      <c r="B2098" s="16" t="s">
        <v>416</v>
      </c>
    </row>
    <row r="2099" spans="1:27" x14ac:dyDescent="0.25">
      <c r="B2099" t="s">
        <v>417</v>
      </c>
      <c r="C2099" t="s">
        <v>418</v>
      </c>
      <c r="D2099" t="s">
        <v>419</v>
      </c>
      <c r="E2099" s="24">
        <v>0.12</v>
      </c>
      <c r="F2099" t="s">
        <v>420</v>
      </c>
      <c r="G2099" t="s">
        <v>421</v>
      </c>
      <c r="H2099" s="25"/>
      <c r="I2099" t="s">
        <v>422</v>
      </c>
      <c r="J2099" s="26">
        <f>ROUND(E2099/I2097* H2099,5)</f>
        <v>0</v>
      </c>
      <c r="K2099" s="27"/>
    </row>
    <row r="2100" spans="1:27" x14ac:dyDescent="0.25">
      <c r="B2100" t="s">
        <v>459</v>
      </c>
      <c r="C2100" t="s">
        <v>418</v>
      </c>
      <c r="D2100" t="s">
        <v>460</v>
      </c>
      <c r="E2100" s="24">
        <v>0.8</v>
      </c>
      <c r="F2100" t="s">
        <v>420</v>
      </c>
      <c r="G2100" t="s">
        <v>421</v>
      </c>
      <c r="H2100" s="25"/>
      <c r="I2100" t="s">
        <v>422</v>
      </c>
      <c r="J2100" s="26">
        <f>ROUND(E2100/I2097* H2100,5)</f>
        <v>0</v>
      </c>
      <c r="K2100" s="27"/>
    </row>
    <row r="2101" spans="1:27" x14ac:dyDescent="0.25">
      <c r="D2101" s="28" t="s">
        <v>423</v>
      </c>
      <c r="E2101" s="27"/>
      <c r="H2101" s="27"/>
      <c r="K2101" s="25">
        <f>SUM(J2099:J2100)</f>
        <v>0</v>
      </c>
    </row>
    <row r="2102" spans="1:27" x14ac:dyDescent="0.25">
      <c r="B2102" s="16" t="s">
        <v>424</v>
      </c>
      <c r="E2102" s="27"/>
      <c r="H2102" s="27"/>
      <c r="K2102" s="27"/>
    </row>
    <row r="2103" spans="1:27" x14ac:dyDescent="0.25">
      <c r="B2103" t="s">
        <v>931</v>
      </c>
      <c r="C2103" t="s">
        <v>418</v>
      </c>
      <c r="D2103" t="s">
        <v>932</v>
      </c>
      <c r="E2103" s="24">
        <v>0.12</v>
      </c>
      <c r="F2103" t="s">
        <v>420</v>
      </c>
      <c r="G2103" t="s">
        <v>421</v>
      </c>
      <c r="H2103" s="25"/>
      <c r="I2103" t="s">
        <v>422</v>
      </c>
      <c r="J2103" s="26">
        <f>ROUND(E2103/I2097* H2103,5)</f>
        <v>0</v>
      </c>
      <c r="K2103" s="27"/>
    </row>
    <row r="2104" spans="1:27" x14ac:dyDescent="0.25">
      <c r="D2104" s="28" t="s">
        <v>427</v>
      </c>
      <c r="E2104" s="27"/>
      <c r="H2104" s="27"/>
      <c r="K2104" s="25">
        <f>SUM(J2103:J2103)</f>
        <v>0</v>
      </c>
    </row>
    <row r="2105" spans="1:27" x14ac:dyDescent="0.25">
      <c r="E2105" s="27"/>
      <c r="H2105" s="27"/>
      <c r="K2105" s="27"/>
    </row>
    <row r="2106" spans="1:27" x14ac:dyDescent="0.25">
      <c r="D2106" s="28" t="s">
        <v>438</v>
      </c>
      <c r="E2106" s="27"/>
      <c r="H2106" s="27">
        <v>1.5</v>
      </c>
      <c r="I2106" t="s">
        <v>439</v>
      </c>
      <c r="J2106">
        <f>ROUND(H2106/100*K2101,5)</f>
        <v>0</v>
      </c>
      <c r="K2106" s="27"/>
    </row>
    <row r="2107" spans="1:27" x14ac:dyDescent="0.25">
      <c r="D2107" s="28" t="s">
        <v>437</v>
      </c>
      <c r="E2107" s="27"/>
      <c r="H2107" s="27"/>
      <c r="K2107" s="29">
        <f>SUM(J2098:J2106)</f>
        <v>0</v>
      </c>
    </row>
    <row r="2108" spans="1:27" x14ac:dyDescent="0.25">
      <c r="D2108" s="28" t="s">
        <v>486</v>
      </c>
      <c r="E2108" s="27"/>
      <c r="H2108" s="27">
        <v>3</v>
      </c>
      <c r="I2108" t="s">
        <v>439</v>
      </c>
      <c r="K2108" s="25">
        <f>ROUND(H2108/100*K2107,5)</f>
        <v>0</v>
      </c>
    </row>
    <row r="2109" spans="1:27" x14ac:dyDescent="0.25">
      <c r="D2109" s="28" t="s">
        <v>440</v>
      </c>
      <c r="E2109" s="27"/>
      <c r="H2109" s="27"/>
      <c r="K2109" s="29">
        <f>SUM(K2107:K2108)</f>
        <v>0</v>
      </c>
    </row>
    <row r="2111" spans="1:27" ht="45" customHeight="1" x14ac:dyDescent="0.25">
      <c r="A2111" s="20" t="s">
        <v>944</v>
      </c>
      <c r="B2111" s="20" t="s">
        <v>291</v>
      </c>
      <c r="C2111" s="21" t="s">
        <v>42</v>
      </c>
      <c r="D2111" s="47" t="s">
        <v>292</v>
      </c>
      <c r="E2111" s="48"/>
      <c r="F2111" s="48"/>
      <c r="G2111" s="21"/>
      <c r="H2111" s="22" t="s">
        <v>415</v>
      </c>
      <c r="I2111" s="49">
        <v>1</v>
      </c>
      <c r="J2111" s="50"/>
      <c r="K2111" s="23">
        <f>ROUND(K2119,2)</f>
        <v>0</v>
      </c>
      <c r="L2111" s="21"/>
      <c r="M2111" s="21"/>
      <c r="N2111" s="21"/>
      <c r="O2111" s="21"/>
      <c r="P2111" s="21"/>
      <c r="Q2111" s="21"/>
      <c r="R2111" s="21"/>
      <c r="S2111" s="21"/>
      <c r="T2111" s="21"/>
      <c r="U2111" s="21"/>
      <c r="V2111" s="21"/>
      <c r="W2111" s="21"/>
      <c r="X2111" s="21"/>
      <c r="Y2111" s="21"/>
      <c r="Z2111" s="21"/>
      <c r="AA2111" s="21"/>
    </row>
    <row r="2112" spans="1:27" x14ac:dyDescent="0.25">
      <c r="B2112" s="16" t="s">
        <v>416</v>
      </c>
    </row>
    <row r="2113" spans="1:27" x14ac:dyDescent="0.25">
      <c r="B2113" t="s">
        <v>459</v>
      </c>
      <c r="C2113" t="s">
        <v>418</v>
      </c>
      <c r="D2113" t="s">
        <v>460</v>
      </c>
      <c r="E2113" s="24">
        <v>0.28999999999999998</v>
      </c>
      <c r="F2113" t="s">
        <v>420</v>
      </c>
      <c r="G2113" t="s">
        <v>421</v>
      </c>
      <c r="H2113" s="25"/>
      <c r="I2113" t="s">
        <v>422</v>
      </c>
      <c r="J2113" s="26">
        <f>ROUND(E2113/I2111* H2113,5)</f>
        <v>0</v>
      </c>
      <c r="K2113" s="27"/>
    </row>
    <row r="2114" spans="1:27" x14ac:dyDescent="0.25">
      <c r="D2114" s="28" t="s">
        <v>423</v>
      </c>
      <c r="E2114" s="27"/>
      <c r="H2114" s="27"/>
      <c r="K2114" s="25">
        <f>SUM(J2113:J2113)</f>
        <v>0</v>
      </c>
    </row>
    <row r="2115" spans="1:27" x14ac:dyDescent="0.25">
      <c r="E2115" s="27"/>
      <c r="H2115" s="27"/>
      <c r="K2115" s="27"/>
    </row>
    <row r="2116" spans="1:27" x14ac:dyDescent="0.25">
      <c r="D2116" s="28" t="s">
        <v>438</v>
      </c>
      <c r="E2116" s="27"/>
      <c r="H2116" s="27">
        <v>1.5</v>
      </c>
      <c r="I2116" t="s">
        <v>439</v>
      </c>
      <c r="J2116">
        <f>ROUND(H2116/100*K2114,5)</f>
        <v>0</v>
      </c>
      <c r="K2116" s="27"/>
    </row>
    <row r="2117" spans="1:27" x14ac:dyDescent="0.25">
      <c r="D2117" s="28" t="s">
        <v>437</v>
      </c>
      <c r="E2117" s="27"/>
      <c r="H2117" s="27"/>
      <c r="K2117" s="29">
        <f>SUM(J2112:J2116)</f>
        <v>0</v>
      </c>
    </row>
    <row r="2118" spans="1:27" x14ac:dyDescent="0.25">
      <c r="D2118" s="28" t="s">
        <v>486</v>
      </c>
      <c r="E2118" s="27"/>
      <c r="H2118" s="27">
        <v>3</v>
      </c>
      <c r="I2118" t="s">
        <v>439</v>
      </c>
      <c r="K2118" s="25">
        <f>ROUND(H2118/100*K2117,5)</f>
        <v>0</v>
      </c>
    </row>
    <row r="2119" spans="1:27" x14ac:dyDescent="0.25">
      <c r="D2119" s="28" t="s">
        <v>440</v>
      </c>
      <c r="E2119" s="27"/>
      <c r="H2119" s="27"/>
      <c r="K2119" s="29">
        <f>SUM(K2117:K2118)</f>
        <v>0</v>
      </c>
    </row>
    <row r="2121" spans="1:27" ht="45" customHeight="1" x14ac:dyDescent="0.25">
      <c r="A2121" s="20" t="s">
        <v>945</v>
      </c>
      <c r="B2121" s="20" t="s">
        <v>60</v>
      </c>
      <c r="C2121" s="21" t="s">
        <v>42</v>
      </c>
      <c r="D2121" s="47" t="s">
        <v>61</v>
      </c>
      <c r="E2121" s="48"/>
      <c r="F2121" s="48"/>
      <c r="G2121" s="21"/>
      <c r="H2121" s="22" t="s">
        <v>415</v>
      </c>
      <c r="I2121" s="49">
        <v>1</v>
      </c>
      <c r="J2121" s="50"/>
      <c r="K2121" s="23">
        <f>ROUND(K2129,2)</f>
        <v>0</v>
      </c>
      <c r="L2121" s="21"/>
      <c r="M2121" s="21"/>
      <c r="N2121" s="21"/>
      <c r="O2121" s="21"/>
      <c r="P2121" s="21"/>
      <c r="Q2121" s="21"/>
      <c r="R2121" s="21"/>
      <c r="S2121" s="21"/>
      <c r="T2121" s="21"/>
      <c r="U2121" s="21"/>
      <c r="V2121" s="21"/>
      <c r="W2121" s="21"/>
      <c r="X2121" s="21"/>
      <c r="Y2121" s="21"/>
      <c r="Z2121" s="21"/>
      <c r="AA2121" s="21"/>
    </row>
    <row r="2122" spans="1:27" x14ac:dyDescent="0.25">
      <c r="B2122" s="16" t="s">
        <v>416</v>
      </c>
    </row>
    <row r="2123" spans="1:27" x14ac:dyDescent="0.25">
      <c r="B2123" t="s">
        <v>459</v>
      </c>
      <c r="C2123" t="s">
        <v>418</v>
      </c>
      <c r="D2123" t="s">
        <v>460</v>
      </c>
      <c r="E2123" s="24">
        <v>0.35</v>
      </c>
      <c r="F2123" t="s">
        <v>420</v>
      </c>
      <c r="G2123" t="s">
        <v>421</v>
      </c>
      <c r="H2123" s="25"/>
      <c r="I2123" t="s">
        <v>422</v>
      </c>
      <c r="J2123" s="26">
        <f>ROUND(E2123/I2121* H2123,5)</f>
        <v>0</v>
      </c>
      <c r="K2123" s="27"/>
    </row>
    <row r="2124" spans="1:27" x14ac:dyDescent="0.25">
      <c r="D2124" s="28" t="s">
        <v>423</v>
      </c>
      <c r="E2124" s="27"/>
      <c r="H2124" s="27"/>
      <c r="K2124" s="25">
        <f>SUM(J2123:J2123)</f>
        <v>0</v>
      </c>
    </row>
    <row r="2125" spans="1:27" x14ac:dyDescent="0.25">
      <c r="E2125" s="27"/>
      <c r="H2125" s="27"/>
      <c r="K2125" s="27"/>
    </row>
    <row r="2126" spans="1:27" x14ac:dyDescent="0.25">
      <c r="D2126" s="28" t="s">
        <v>438</v>
      </c>
      <c r="E2126" s="27"/>
      <c r="H2126" s="27">
        <v>1.5</v>
      </c>
      <c r="I2126" t="s">
        <v>439</v>
      </c>
      <c r="J2126">
        <f>ROUND(H2126/100*K2124,5)</f>
        <v>0</v>
      </c>
      <c r="K2126" s="27"/>
    </row>
    <row r="2127" spans="1:27" x14ac:dyDescent="0.25">
      <c r="D2127" s="28" t="s">
        <v>437</v>
      </c>
      <c r="E2127" s="27"/>
      <c r="H2127" s="27"/>
      <c r="K2127" s="29">
        <f>SUM(J2122:J2126)</f>
        <v>0</v>
      </c>
    </row>
    <row r="2128" spans="1:27" x14ac:dyDescent="0.25">
      <c r="D2128" s="28" t="s">
        <v>486</v>
      </c>
      <c r="E2128" s="27"/>
      <c r="H2128" s="27">
        <v>3</v>
      </c>
      <c r="I2128" t="s">
        <v>439</v>
      </c>
      <c r="K2128" s="25">
        <f>ROUND(H2128/100*K2127,5)</f>
        <v>0</v>
      </c>
    </row>
    <row r="2129" spans="1:27" x14ac:dyDescent="0.25">
      <c r="D2129" s="28" t="s">
        <v>440</v>
      </c>
      <c r="E2129" s="27"/>
      <c r="H2129" s="27"/>
      <c r="K2129" s="29">
        <f>SUM(K2127:K2128)</f>
        <v>0</v>
      </c>
    </row>
    <row r="2131" spans="1:27" ht="45" customHeight="1" x14ac:dyDescent="0.25">
      <c r="A2131" s="20" t="s">
        <v>946</v>
      </c>
      <c r="B2131" s="20" t="s">
        <v>62</v>
      </c>
      <c r="C2131" s="21" t="s">
        <v>42</v>
      </c>
      <c r="D2131" s="47" t="s">
        <v>63</v>
      </c>
      <c r="E2131" s="48"/>
      <c r="F2131" s="48"/>
      <c r="G2131" s="21"/>
      <c r="H2131" s="22" t="s">
        <v>415</v>
      </c>
      <c r="I2131" s="49">
        <v>1</v>
      </c>
      <c r="J2131" s="50"/>
      <c r="K2131" s="23">
        <f>ROUND(K2143,2)</f>
        <v>0</v>
      </c>
      <c r="L2131" s="21"/>
      <c r="M2131" s="21"/>
      <c r="N2131" s="21"/>
      <c r="O2131" s="21"/>
      <c r="P2131" s="21"/>
      <c r="Q2131" s="21"/>
      <c r="R2131" s="21"/>
      <c r="S2131" s="21"/>
      <c r="T2131" s="21"/>
      <c r="U2131" s="21"/>
      <c r="V2131" s="21"/>
      <c r="W2131" s="21"/>
      <c r="X2131" s="21"/>
      <c r="Y2131" s="21"/>
      <c r="Z2131" s="21"/>
      <c r="AA2131" s="21"/>
    </row>
    <row r="2132" spans="1:27" x14ac:dyDescent="0.25">
      <c r="B2132" s="16" t="s">
        <v>416</v>
      </c>
    </row>
    <row r="2133" spans="1:27" x14ac:dyDescent="0.25">
      <c r="B2133" t="s">
        <v>459</v>
      </c>
      <c r="C2133" t="s">
        <v>418</v>
      </c>
      <c r="D2133" t="s">
        <v>460</v>
      </c>
      <c r="E2133" s="24">
        <v>0.3</v>
      </c>
      <c r="F2133" t="s">
        <v>420</v>
      </c>
      <c r="G2133" t="s">
        <v>421</v>
      </c>
      <c r="H2133" s="25"/>
      <c r="I2133" t="s">
        <v>422</v>
      </c>
      <c r="J2133" s="26">
        <f>ROUND(E2133/I2131* H2133,5)</f>
        <v>0</v>
      </c>
      <c r="K2133" s="27"/>
    </row>
    <row r="2134" spans="1:27" x14ac:dyDescent="0.25">
      <c r="B2134" t="s">
        <v>417</v>
      </c>
      <c r="C2134" t="s">
        <v>418</v>
      </c>
      <c r="D2134" t="s">
        <v>419</v>
      </c>
      <c r="E2134" s="24">
        <v>0.3</v>
      </c>
      <c r="F2134" t="s">
        <v>420</v>
      </c>
      <c r="G2134" t="s">
        <v>421</v>
      </c>
      <c r="H2134" s="25"/>
      <c r="I2134" t="s">
        <v>422</v>
      </c>
      <c r="J2134" s="26">
        <f>ROUND(E2134/I2131* H2134,5)</f>
        <v>0</v>
      </c>
      <c r="K2134" s="27"/>
    </row>
    <row r="2135" spans="1:27" x14ac:dyDescent="0.25">
      <c r="D2135" s="28" t="s">
        <v>423</v>
      </c>
      <c r="E2135" s="27"/>
      <c r="H2135" s="27"/>
      <c r="K2135" s="25">
        <f>SUM(J2133:J2134)</f>
        <v>0</v>
      </c>
    </row>
    <row r="2136" spans="1:27" x14ac:dyDescent="0.25">
      <c r="B2136" s="16" t="s">
        <v>424</v>
      </c>
      <c r="E2136" s="27"/>
      <c r="H2136" s="27"/>
      <c r="K2136" s="27"/>
    </row>
    <row r="2137" spans="1:27" x14ac:dyDescent="0.25">
      <c r="B2137" t="s">
        <v>947</v>
      </c>
      <c r="C2137" t="s">
        <v>418</v>
      </c>
      <c r="D2137" t="s">
        <v>948</v>
      </c>
      <c r="E2137" s="24">
        <v>0.3</v>
      </c>
      <c r="F2137" t="s">
        <v>420</v>
      </c>
      <c r="G2137" t="s">
        <v>421</v>
      </c>
      <c r="H2137" s="25"/>
      <c r="I2137" t="s">
        <v>422</v>
      </c>
      <c r="J2137" s="26">
        <f>ROUND(E2137/I2131* H2137,5)</f>
        <v>0</v>
      </c>
      <c r="K2137" s="27"/>
    </row>
    <row r="2138" spans="1:27" x14ac:dyDescent="0.25">
      <c r="D2138" s="28" t="s">
        <v>427</v>
      </c>
      <c r="E2138" s="27"/>
      <c r="H2138" s="27"/>
      <c r="K2138" s="25">
        <f>SUM(J2137:J2137)</f>
        <v>0</v>
      </c>
    </row>
    <row r="2139" spans="1:27" x14ac:dyDescent="0.25">
      <c r="E2139" s="27"/>
      <c r="H2139" s="27"/>
      <c r="K2139" s="27"/>
    </row>
    <row r="2140" spans="1:27" x14ac:dyDescent="0.25">
      <c r="D2140" s="28" t="s">
        <v>438</v>
      </c>
      <c r="E2140" s="27"/>
      <c r="H2140" s="27">
        <v>1.5</v>
      </c>
      <c r="I2140" t="s">
        <v>439</v>
      </c>
      <c r="J2140">
        <f>ROUND(H2140/100*K2135,5)</f>
        <v>0</v>
      </c>
      <c r="K2140" s="27"/>
    </row>
    <row r="2141" spans="1:27" x14ac:dyDescent="0.25">
      <c r="D2141" s="28" t="s">
        <v>437</v>
      </c>
      <c r="E2141" s="27"/>
      <c r="H2141" s="27"/>
      <c r="K2141" s="29">
        <f>SUM(J2132:J2140)</f>
        <v>0</v>
      </c>
    </row>
    <row r="2142" spans="1:27" x14ac:dyDescent="0.25">
      <c r="D2142" s="28" t="s">
        <v>486</v>
      </c>
      <c r="E2142" s="27"/>
      <c r="H2142" s="27">
        <v>3</v>
      </c>
      <c r="I2142" t="s">
        <v>439</v>
      </c>
      <c r="K2142" s="25">
        <f>ROUND(H2142/100*K2141,5)</f>
        <v>0</v>
      </c>
    </row>
    <row r="2143" spans="1:27" x14ac:dyDescent="0.25">
      <c r="D2143" s="28" t="s">
        <v>440</v>
      </c>
      <c r="E2143" s="27"/>
      <c r="H2143" s="27"/>
      <c r="K2143" s="29">
        <f>SUM(K2141:K2142)</f>
        <v>0</v>
      </c>
    </row>
    <row r="2145" spans="1:27" ht="45" customHeight="1" x14ac:dyDescent="0.25">
      <c r="A2145" s="20" t="s">
        <v>949</v>
      </c>
      <c r="B2145" s="20" t="s">
        <v>289</v>
      </c>
      <c r="C2145" s="21" t="s">
        <v>42</v>
      </c>
      <c r="D2145" s="47" t="s">
        <v>290</v>
      </c>
      <c r="E2145" s="48"/>
      <c r="F2145" s="48"/>
      <c r="G2145" s="21"/>
      <c r="H2145" s="22" t="s">
        <v>415</v>
      </c>
      <c r="I2145" s="49">
        <v>1</v>
      </c>
      <c r="J2145" s="50"/>
      <c r="K2145" s="23">
        <f>ROUND(K2157,2)</f>
        <v>0</v>
      </c>
      <c r="L2145" s="21"/>
      <c r="M2145" s="21"/>
      <c r="N2145" s="21"/>
      <c r="O2145" s="21"/>
      <c r="P2145" s="21"/>
      <c r="Q2145" s="21"/>
      <c r="R2145" s="21"/>
      <c r="S2145" s="21"/>
      <c r="T2145" s="21"/>
      <c r="U2145" s="21"/>
      <c r="V2145" s="21"/>
      <c r="W2145" s="21"/>
      <c r="X2145" s="21"/>
      <c r="Y2145" s="21"/>
      <c r="Z2145" s="21"/>
      <c r="AA2145" s="21"/>
    </row>
    <row r="2146" spans="1:27" x14ac:dyDescent="0.25">
      <c r="B2146" s="16" t="s">
        <v>416</v>
      </c>
    </row>
    <row r="2147" spans="1:27" x14ac:dyDescent="0.25">
      <c r="B2147" t="s">
        <v>417</v>
      </c>
      <c r="C2147" t="s">
        <v>418</v>
      </c>
      <c r="D2147" t="s">
        <v>419</v>
      </c>
      <c r="E2147" s="24">
        <v>0.4</v>
      </c>
      <c r="F2147" t="s">
        <v>420</v>
      </c>
      <c r="G2147" t="s">
        <v>421</v>
      </c>
      <c r="H2147" s="25"/>
      <c r="I2147" t="s">
        <v>422</v>
      </c>
      <c r="J2147" s="26">
        <f>ROUND(E2147/I2145* H2147,5)</f>
        <v>0</v>
      </c>
      <c r="K2147" s="27"/>
    </row>
    <row r="2148" spans="1:27" x14ac:dyDescent="0.25">
      <c r="B2148" t="s">
        <v>459</v>
      </c>
      <c r="C2148" t="s">
        <v>418</v>
      </c>
      <c r="D2148" t="s">
        <v>460</v>
      </c>
      <c r="E2148" s="24">
        <v>0.4</v>
      </c>
      <c r="F2148" t="s">
        <v>420</v>
      </c>
      <c r="G2148" t="s">
        <v>421</v>
      </c>
      <c r="H2148" s="25"/>
      <c r="I2148" t="s">
        <v>422</v>
      </c>
      <c r="J2148" s="26">
        <f>ROUND(E2148/I2145* H2148,5)</f>
        <v>0</v>
      </c>
      <c r="K2148" s="27"/>
    </row>
    <row r="2149" spans="1:27" x14ac:dyDescent="0.25">
      <c r="D2149" s="28" t="s">
        <v>423</v>
      </c>
      <c r="E2149" s="27"/>
      <c r="H2149" s="27"/>
      <c r="K2149" s="25">
        <f>SUM(J2147:J2148)</f>
        <v>0</v>
      </c>
    </row>
    <row r="2150" spans="1:27" x14ac:dyDescent="0.25">
      <c r="B2150" s="16" t="s">
        <v>424</v>
      </c>
      <c r="E2150" s="27"/>
      <c r="H2150" s="27"/>
      <c r="K2150" s="27"/>
    </row>
    <row r="2151" spans="1:27" x14ac:dyDescent="0.25">
      <c r="B2151" t="s">
        <v>947</v>
      </c>
      <c r="C2151" t="s">
        <v>418</v>
      </c>
      <c r="D2151" t="s">
        <v>948</v>
      </c>
      <c r="E2151" s="24">
        <v>0.4</v>
      </c>
      <c r="F2151" t="s">
        <v>420</v>
      </c>
      <c r="G2151" t="s">
        <v>421</v>
      </c>
      <c r="H2151" s="25"/>
      <c r="I2151" t="s">
        <v>422</v>
      </c>
      <c r="J2151" s="26">
        <f>ROUND(E2151/I2145* H2151,5)</f>
        <v>0</v>
      </c>
      <c r="K2151" s="27"/>
    </row>
    <row r="2152" spans="1:27" x14ac:dyDescent="0.25">
      <c r="D2152" s="28" t="s">
        <v>427</v>
      </c>
      <c r="E2152" s="27"/>
      <c r="H2152" s="27"/>
      <c r="K2152" s="25">
        <f>SUM(J2151:J2151)</f>
        <v>0</v>
      </c>
    </row>
    <row r="2153" spans="1:27" x14ac:dyDescent="0.25">
      <c r="E2153" s="27"/>
      <c r="H2153" s="27"/>
      <c r="K2153" s="27"/>
    </row>
    <row r="2154" spans="1:27" x14ac:dyDescent="0.25">
      <c r="D2154" s="28" t="s">
        <v>438</v>
      </c>
      <c r="E2154" s="27"/>
      <c r="H2154" s="27">
        <v>1.5</v>
      </c>
      <c r="I2154" t="s">
        <v>439</v>
      </c>
      <c r="J2154">
        <f>ROUND(H2154/100*K2149,5)</f>
        <v>0</v>
      </c>
      <c r="K2154" s="27"/>
    </row>
    <row r="2155" spans="1:27" x14ac:dyDescent="0.25">
      <c r="D2155" s="28" t="s">
        <v>437</v>
      </c>
      <c r="E2155" s="27"/>
      <c r="H2155" s="27"/>
      <c r="K2155" s="29">
        <f>SUM(J2146:J2154)</f>
        <v>0</v>
      </c>
    </row>
    <row r="2156" spans="1:27" x14ac:dyDescent="0.25">
      <c r="D2156" s="28" t="s">
        <v>486</v>
      </c>
      <c r="E2156" s="27"/>
      <c r="H2156" s="27">
        <v>3</v>
      </c>
      <c r="I2156" t="s">
        <v>439</v>
      </c>
      <c r="K2156" s="25">
        <f>ROUND(H2156/100*K2155,5)</f>
        <v>0</v>
      </c>
    </row>
    <row r="2157" spans="1:27" x14ac:dyDescent="0.25">
      <c r="D2157" s="28" t="s">
        <v>440</v>
      </c>
      <c r="E2157" s="27"/>
      <c r="H2157" s="27"/>
      <c r="K2157" s="29">
        <f>SUM(K2155:K2156)</f>
        <v>0</v>
      </c>
    </row>
    <row r="2159" spans="1:27" ht="45" customHeight="1" x14ac:dyDescent="0.25">
      <c r="A2159" s="20" t="s">
        <v>950</v>
      </c>
      <c r="B2159" s="20" t="s">
        <v>54</v>
      </c>
      <c r="C2159" s="21" t="s">
        <v>42</v>
      </c>
      <c r="D2159" s="47" t="s">
        <v>55</v>
      </c>
      <c r="E2159" s="48"/>
      <c r="F2159" s="48"/>
      <c r="G2159" s="21"/>
      <c r="H2159" s="22" t="s">
        <v>415</v>
      </c>
      <c r="I2159" s="49">
        <v>1</v>
      </c>
      <c r="J2159" s="50"/>
      <c r="K2159" s="23">
        <f>ROUND(K2167,2)</f>
        <v>0</v>
      </c>
      <c r="L2159" s="21"/>
      <c r="M2159" s="21"/>
      <c r="N2159" s="21"/>
      <c r="O2159" s="21"/>
      <c r="P2159" s="21"/>
      <c r="Q2159" s="21"/>
      <c r="R2159" s="21"/>
      <c r="S2159" s="21"/>
      <c r="T2159" s="21"/>
      <c r="U2159" s="21"/>
      <c r="V2159" s="21"/>
      <c r="W2159" s="21"/>
      <c r="X2159" s="21"/>
      <c r="Y2159" s="21"/>
      <c r="Z2159" s="21"/>
      <c r="AA2159" s="21"/>
    </row>
    <row r="2160" spans="1:27" x14ac:dyDescent="0.25">
      <c r="B2160" s="16" t="s">
        <v>416</v>
      </c>
    </row>
    <row r="2161" spans="1:27" x14ac:dyDescent="0.25">
      <c r="B2161" t="s">
        <v>459</v>
      </c>
      <c r="C2161" t="s">
        <v>418</v>
      </c>
      <c r="D2161" t="s">
        <v>460</v>
      </c>
      <c r="E2161" s="24">
        <v>0.37</v>
      </c>
      <c r="F2161" t="s">
        <v>420</v>
      </c>
      <c r="G2161" t="s">
        <v>421</v>
      </c>
      <c r="H2161" s="25"/>
      <c r="I2161" t="s">
        <v>422</v>
      </c>
      <c r="J2161" s="26">
        <f>ROUND(E2161/I2159* H2161,5)</f>
        <v>0</v>
      </c>
      <c r="K2161" s="27"/>
    </row>
    <row r="2162" spans="1:27" x14ac:dyDescent="0.25">
      <c r="D2162" s="28" t="s">
        <v>423</v>
      </c>
      <c r="E2162" s="27"/>
      <c r="H2162" s="27"/>
      <c r="K2162" s="25">
        <f>SUM(J2161:J2161)</f>
        <v>0</v>
      </c>
    </row>
    <row r="2163" spans="1:27" x14ac:dyDescent="0.25">
      <c r="E2163" s="27"/>
      <c r="H2163" s="27"/>
      <c r="K2163" s="27"/>
    </row>
    <row r="2164" spans="1:27" x14ac:dyDescent="0.25">
      <c r="D2164" s="28" t="s">
        <v>438</v>
      </c>
      <c r="E2164" s="27"/>
      <c r="H2164" s="27">
        <v>1.5</v>
      </c>
      <c r="I2164" t="s">
        <v>439</v>
      </c>
      <c r="J2164">
        <f>ROUND(H2164/100*K2162,5)</f>
        <v>0</v>
      </c>
      <c r="K2164" s="27"/>
    </row>
    <row r="2165" spans="1:27" x14ac:dyDescent="0.25">
      <c r="D2165" s="28" t="s">
        <v>437</v>
      </c>
      <c r="E2165" s="27"/>
      <c r="H2165" s="27"/>
      <c r="K2165" s="29">
        <f>SUM(J2160:J2164)</f>
        <v>0</v>
      </c>
    </row>
    <row r="2166" spans="1:27" x14ac:dyDescent="0.25">
      <c r="D2166" s="28" t="s">
        <v>486</v>
      </c>
      <c r="E2166" s="27"/>
      <c r="H2166" s="27">
        <v>3</v>
      </c>
      <c r="I2166" t="s">
        <v>439</v>
      </c>
      <c r="K2166" s="25">
        <f>ROUND(H2166/100*K2165,5)</f>
        <v>0</v>
      </c>
    </row>
    <row r="2167" spans="1:27" x14ac:dyDescent="0.25">
      <c r="D2167" s="28" t="s">
        <v>440</v>
      </c>
      <c r="E2167" s="27"/>
      <c r="H2167" s="27"/>
      <c r="K2167" s="29">
        <f>SUM(K2165:K2166)</f>
        <v>0</v>
      </c>
    </row>
    <row r="2169" spans="1:27" ht="45" customHeight="1" x14ac:dyDescent="0.25">
      <c r="A2169" s="20" t="s">
        <v>951</v>
      </c>
      <c r="B2169" s="20" t="s">
        <v>293</v>
      </c>
      <c r="C2169" s="21" t="s">
        <v>42</v>
      </c>
      <c r="D2169" s="47" t="s">
        <v>294</v>
      </c>
      <c r="E2169" s="48"/>
      <c r="F2169" s="48"/>
      <c r="G2169" s="21"/>
      <c r="H2169" s="22" t="s">
        <v>415</v>
      </c>
      <c r="I2169" s="49">
        <v>1</v>
      </c>
      <c r="J2169" s="50"/>
      <c r="K2169" s="23">
        <f>ROUND(K2177,2)</f>
        <v>0</v>
      </c>
      <c r="L2169" s="21"/>
      <c r="M2169" s="21"/>
      <c r="N2169" s="21"/>
      <c r="O2169" s="21"/>
      <c r="P2169" s="21"/>
      <c r="Q2169" s="21"/>
      <c r="R2169" s="21"/>
      <c r="S2169" s="21"/>
      <c r="T2169" s="21"/>
      <c r="U2169" s="21"/>
      <c r="V2169" s="21"/>
      <c r="W2169" s="21"/>
      <c r="X2169" s="21"/>
      <c r="Y2169" s="21"/>
      <c r="Z2169" s="21"/>
      <c r="AA2169" s="21"/>
    </row>
    <row r="2170" spans="1:27" x14ac:dyDescent="0.25">
      <c r="B2170" s="16" t="s">
        <v>416</v>
      </c>
    </row>
    <row r="2171" spans="1:27" x14ac:dyDescent="0.25">
      <c r="B2171" t="s">
        <v>459</v>
      </c>
      <c r="C2171" t="s">
        <v>418</v>
      </c>
      <c r="D2171" t="s">
        <v>460</v>
      </c>
      <c r="E2171" s="24">
        <v>0.46</v>
      </c>
      <c r="F2171" t="s">
        <v>420</v>
      </c>
      <c r="G2171" t="s">
        <v>421</v>
      </c>
      <c r="H2171" s="25"/>
      <c r="I2171" t="s">
        <v>422</v>
      </c>
      <c r="J2171" s="26">
        <f>ROUND(E2171/I2169* H2171,5)</f>
        <v>0</v>
      </c>
      <c r="K2171" s="27"/>
    </row>
    <row r="2172" spans="1:27" x14ac:dyDescent="0.25">
      <c r="D2172" s="28" t="s">
        <v>423</v>
      </c>
      <c r="E2172" s="27"/>
      <c r="H2172" s="27"/>
      <c r="K2172" s="25">
        <f>SUM(J2171:J2171)</f>
        <v>0</v>
      </c>
    </row>
    <row r="2173" spans="1:27" x14ac:dyDescent="0.25">
      <c r="E2173" s="27"/>
      <c r="H2173" s="27"/>
      <c r="K2173" s="27"/>
    </row>
    <row r="2174" spans="1:27" x14ac:dyDescent="0.25">
      <c r="D2174" s="28" t="s">
        <v>438</v>
      </c>
      <c r="E2174" s="27"/>
      <c r="H2174" s="27">
        <v>1.5</v>
      </c>
      <c r="I2174" t="s">
        <v>439</v>
      </c>
      <c r="J2174">
        <f>ROUND(H2174/100*K2172,5)</f>
        <v>0</v>
      </c>
      <c r="K2174" s="27"/>
    </row>
    <row r="2175" spans="1:27" x14ac:dyDescent="0.25">
      <c r="D2175" s="28" t="s">
        <v>437</v>
      </c>
      <c r="E2175" s="27"/>
      <c r="H2175" s="27"/>
      <c r="K2175" s="29">
        <f>SUM(J2170:J2174)</f>
        <v>0</v>
      </c>
    </row>
    <row r="2176" spans="1:27" x14ac:dyDescent="0.25">
      <c r="D2176" s="28" t="s">
        <v>486</v>
      </c>
      <c r="E2176" s="27"/>
      <c r="H2176" s="27">
        <v>3</v>
      </c>
      <c r="I2176" t="s">
        <v>439</v>
      </c>
      <c r="K2176" s="25">
        <f>ROUND(H2176/100*K2175,5)</f>
        <v>0</v>
      </c>
    </row>
    <row r="2177" spans="1:27" x14ac:dyDescent="0.25">
      <c r="D2177" s="28" t="s">
        <v>440</v>
      </c>
      <c r="E2177" s="27"/>
      <c r="H2177" s="27"/>
      <c r="K2177" s="29">
        <f>SUM(K2175:K2176)</f>
        <v>0</v>
      </c>
    </row>
    <row r="2179" spans="1:27" ht="45" customHeight="1" x14ac:dyDescent="0.25">
      <c r="A2179" s="20" t="s">
        <v>952</v>
      </c>
      <c r="B2179" s="20" t="s">
        <v>297</v>
      </c>
      <c r="C2179" s="21" t="s">
        <v>42</v>
      </c>
      <c r="D2179" s="47" t="s">
        <v>298</v>
      </c>
      <c r="E2179" s="48"/>
      <c r="F2179" s="48"/>
      <c r="G2179" s="21"/>
      <c r="H2179" s="22" t="s">
        <v>415</v>
      </c>
      <c r="I2179" s="49">
        <v>1</v>
      </c>
      <c r="J2179" s="50"/>
      <c r="K2179" s="23">
        <f>ROUND(K2187,2)</f>
        <v>0</v>
      </c>
      <c r="L2179" s="21"/>
      <c r="M2179" s="21"/>
      <c r="N2179" s="21"/>
      <c r="O2179" s="21"/>
      <c r="P2179" s="21"/>
      <c r="Q2179" s="21"/>
      <c r="R2179" s="21"/>
      <c r="S2179" s="21"/>
      <c r="T2179" s="21"/>
      <c r="U2179" s="21"/>
      <c r="V2179" s="21"/>
      <c r="W2179" s="21"/>
      <c r="X2179" s="21"/>
      <c r="Y2179" s="21"/>
      <c r="Z2179" s="21"/>
      <c r="AA2179" s="21"/>
    </row>
    <row r="2180" spans="1:27" x14ac:dyDescent="0.25">
      <c r="B2180" s="16" t="s">
        <v>416</v>
      </c>
    </row>
    <row r="2181" spans="1:27" x14ac:dyDescent="0.25">
      <c r="B2181" t="s">
        <v>459</v>
      </c>
      <c r="C2181" t="s">
        <v>418</v>
      </c>
      <c r="D2181" t="s">
        <v>460</v>
      </c>
      <c r="E2181" s="24">
        <v>0.32</v>
      </c>
      <c r="F2181" t="s">
        <v>420</v>
      </c>
      <c r="G2181" t="s">
        <v>421</v>
      </c>
      <c r="H2181" s="25"/>
      <c r="I2181" t="s">
        <v>422</v>
      </c>
      <c r="J2181" s="26">
        <f>ROUND(E2181/I2179* H2181,5)</f>
        <v>0</v>
      </c>
      <c r="K2181" s="27"/>
    </row>
    <row r="2182" spans="1:27" x14ac:dyDescent="0.25">
      <c r="D2182" s="28" t="s">
        <v>423</v>
      </c>
      <c r="E2182" s="27"/>
      <c r="H2182" s="27"/>
      <c r="K2182" s="25">
        <f>SUM(J2181:J2181)</f>
        <v>0</v>
      </c>
    </row>
    <row r="2183" spans="1:27" x14ac:dyDescent="0.25">
      <c r="E2183" s="27"/>
      <c r="H2183" s="27"/>
      <c r="K2183" s="27"/>
    </row>
    <row r="2184" spans="1:27" x14ac:dyDescent="0.25">
      <c r="D2184" s="28" t="s">
        <v>438</v>
      </c>
      <c r="E2184" s="27"/>
      <c r="H2184" s="27">
        <v>1.5</v>
      </c>
      <c r="I2184" t="s">
        <v>439</v>
      </c>
      <c r="J2184">
        <f>ROUND(H2184/100*K2182,5)</f>
        <v>0</v>
      </c>
      <c r="K2184" s="27"/>
    </row>
    <row r="2185" spans="1:27" x14ac:dyDescent="0.25">
      <c r="D2185" s="28" t="s">
        <v>437</v>
      </c>
      <c r="E2185" s="27"/>
      <c r="H2185" s="27"/>
      <c r="K2185" s="29">
        <f>SUM(J2180:J2184)</f>
        <v>0</v>
      </c>
    </row>
    <row r="2186" spans="1:27" x14ac:dyDescent="0.25">
      <c r="D2186" s="28" t="s">
        <v>486</v>
      </c>
      <c r="E2186" s="27"/>
      <c r="H2186" s="27">
        <v>3</v>
      </c>
      <c r="I2186" t="s">
        <v>439</v>
      </c>
      <c r="K2186" s="25">
        <f>ROUND(H2186/100*K2185,5)</f>
        <v>0</v>
      </c>
    </row>
    <row r="2187" spans="1:27" x14ac:dyDescent="0.25">
      <c r="D2187" s="28" t="s">
        <v>440</v>
      </c>
      <c r="E2187" s="27"/>
      <c r="H2187" s="27"/>
      <c r="K2187" s="29">
        <f>SUM(K2185:K2186)</f>
        <v>0</v>
      </c>
    </row>
    <row r="2189" spans="1:27" ht="45" customHeight="1" x14ac:dyDescent="0.25">
      <c r="A2189" s="20" t="s">
        <v>953</v>
      </c>
      <c r="B2189" s="20" t="s">
        <v>299</v>
      </c>
      <c r="C2189" s="21" t="s">
        <v>42</v>
      </c>
      <c r="D2189" s="47" t="s">
        <v>300</v>
      </c>
      <c r="E2189" s="48"/>
      <c r="F2189" s="48"/>
      <c r="G2189" s="21"/>
      <c r="H2189" s="22" t="s">
        <v>415</v>
      </c>
      <c r="I2189" s="49">
        <v>1</v>
      </c>
      <c r="J2189" s="50"/>
      <c r="K2189" s="23">
        <f>ROUND(K2197,2)</f>
        <v>0</v>
      </c>
      <c r="L2189" s="21"/>
      <c r="M2189" s="21"/>
      <c r="N2189" s="21"/>
      <c r="O2189" s="21"/>
      <c r="P2189" s="21"/>
      <c r="Q2189" s="21"/>
      <c r="R2189" s="21"/>
      <c r="S2189" s="21"/>
      <c r="T2189" s="21"/>
      <c r="U2189" s="21"/>
      <c r="V2189" s="21"/>
      <c r="W2189" s="21"/>
      <c r="X2189" s="21"/>
      <c r="Y2189" s="21"/>
      <c r="Z2189" s="21"/>
      <c r="AA2189" s="21"/>
    </row>
    <row r="2190" spans="1:27" x14ac:dyDescent="0.25">
      <c r="B2190" s="16" t="s">
        <v>416</v>
      </c>
    </row>
    <row r="2191" spans="1:27" x14ac:dyDescent="0.25">
      <c r="B2191" t="s">
        <v>459</v>
      </c>
      <c r="C2191" t="s">
        <v>418</v>
      </c>
      <c r="D2191" t="s">
        <v>460</v>
      </c>
      <c r="E2191" s="24">
        <v>0.25</v>
      </c>
      <c r="F2191" t="s">
        <v>420</v>
      </c>
      <c r="G2191" t="s">
        <v>421</v>
      </c>
      <c r="H2191" s="25"/>
      <c r="I2191" t="s">
        <v>422</v>
      </c>
      <c r="J2191" s="26">
        <f>ROUND(E2191/I2189* H2191,5)</f>
        <v>0</v>
      </c>
      <c r="K2191" s="27"/>
    </row>
    <row r="2192" spans="1:27" x14ac:dyDescent="0.25">
      <c r="D2192" s="28" t="s">
        <v>423</v>
      </c>
      <c r="E2192" s="27"/>
      <c r="H2192" s="27"/>
      <c r="K2192" s="25">
        <f>SUM(J2191:J2191)</f>
        <v>0</v>
      </c>
    </row>
    <row r="2193" spans="1:27" x14ac:dyDescent="0.25">
      <c r="E2193" s="27"/>
      <c r="H2193" s="27"/>
      <c r="K2193" s="27"/>
    </row>
    <row r="2194" spans="1:27" x14ac:dyDescent="0.25">
      <c r="D2194" s="28" t="s">
        <v>438</v>
      </c>
      <c r="E2194" s="27"/>
      <c r="H2194" s="27">
        <v>1.5</v>
      </c>
      <c r="I2194" t="s">
        <v>439</v>
      </c>
      <c r="J2194">
        <f>ROUND(H2194/100*K2192,5)</f>
        <v>0</v>
      </c>
      <c r="K2194" s="27"/>
    </row>
    <row r="2195" spans="1:27" x14ac:dyDescent="0.25">
      <c r="D2195" s="28" t="s">
        <v>437</v>
      </c>
      <c r="E2195" s="27"/>
      <c r="H2195" s="27"/>
      <c r="K2195" s="29">
        <f>SUM(J2190:J2194)</f>
        <v>0</v>
      </c>
    </row>
    <row r="2196" spans="1:27" x14ac:dyDescent="0.25">
      <c r="D2196" s="28" t="s">
        <v>486</v>
      </c>
      <c r="E2196" s="27"/>
      <c r="H2196" s="27">
        <v>3</v>
      </c>
      <c r="I2196" t="s">
        <v>439</v>
      </c>
      <c r="K2196" s="25">
        <f>ROUND(H2196/100*K2195,5)</f>
        <v>0</v>
      </c>
    </row>
    <row r="2197" spans="1:27" x14ac:dyDescent="0.25">
      <c r="D2197" s="28" t="s">
        <v>440</v>
      </c>
      <c r="E2197" s="27"/>
      <c r="H2197" s="27"/>
      <c r="K2197" s="29">
        <f>SUM(K2195:K2196)</f>
        <v>0</v>
      </c>
    </row>
    <row r="2199" spans="1:27" ht="45" customHeight="1" x14ac:dyDescent="0.25">
      <c r="A2199" s="20" t="s">
        <v>954</v>
      </c>
      <c r="B2199" s="20" t="s">
        <v>56</v>
      </c>
      <c r="C2199" s="21" t="s">
        <v>42</v>
      </c>
      <c r="D2199" s="47" t="s">
        <v>57</v>
      </c>
      <c r="E2199" s="48"/>
      <c r="F2199" s="48"/>
      <c r="G2199" s="21"/>
      <c r="H2199" s="22" t="s">
        <v>415</v>
      </c>
      <c r="I2199" s="49">
        <v>1</v>
      </c>
      <c r="J2199" s="50"/>
      <c r="K2199" s="23">
        <f>ROUND(K2208,2)</f>
        <v>0</v>
      </c>
      <c r="L2199" s="21"/>
      <c r="M2199" s="21"/>
      <c r="N2199" s="21"/>
      <c r="O2199" s="21"/>
      <c r="P2199" s="21"/>
      <c r="Q2199" s="21"/>
      <c r="R2199" s="21"/>
      <c r="S2199" s="21"/>
      <c r="T2199" s="21"/>
      <c r="U2199" s="21"/>
      <c r="V2199" s="21"/>
      <c r="W2199" s="21"/>
      <c r="X2199" s="21"/>
      <c r="Y2199" s="21"/>
      <c r="Z2199" s="21"/>
      <c r="AA2199" s="21"/>
    </row>
    <row r="2200" spans="1:27" x14ac:dyDescent="0.25">
      <c r="B2200" s="16" t="s">
        <v>416</v>
      </c>
    </row>
    <row r="2201" spans="1:27" x14ac:dyDescent="0.25">
      <c r="B2201" t="s">
        <v>955</v>
      </c>
      <c r="C2201" t="s">
        <v>418</v>
      </c>
      <c r="D2201" t="s">
        <v>956</v>
      </c>
      <c r="E2201" s="24">
        <v>0.1</v>
      </c>
      <c r="F2201" t="s">
        <v>420</v>
      </c>
      <c r="G2201" t="s">
        <v>421</v>
      </c>
      <c r="H2201" s="25"/>
      <c r="I2201" t="s">
        <v>422</v>
      </c>
      <c r="J2201" s="26">
        <f>ROUND(E2201/I2199* H2201,5)</f>
        <v>0</v>
      </c>
      <c r="K2201" s="27"/>
    </row>
    <row r="2202" spans="1:27" x14ac:dyDescent="0.25">
      <c r="B2202" t="s">
        <v>459</v>
      </c>
      <c r="C2202" t="s">
        <v>418</v>
      </c>
      <c r="D2202" t="s">
        <v>460</v>
      </c>
      <c r="E2202" s="24">
        <v>1.25</v>
      </c>
      <c r="F2202" t="s">
        <v>420</v>
      </c>
      <c r="G2202" t="s">
        <v>421</v>
      </c>
      <c r="H2202" s="25"/>
      <c r="I2202" t="s">
        <v>422</v>
      </c>
      <c r="J2202" s="26">
        <f>ROUND(E2202/I2199* H2202,5)</f>
        <v>0</v>
      </c>
      <c r="K2202" s="27"/>
    </row>
    <row r="2203" spans="1:27" x14ac:dyDescent="0.25">
      <c r="D2203" s="28" t="s">
        <v>423</v>
      </c>
      <c r="E2203" s="27"/>
      <c r="H2203" s="27"/>
      <c r="K2203" s="25">
        <f>SUM(J2201:J2202)</f>
        <v>0</v>
      </c>
    </row>
    <row r="2204" spans="1:27" x14ac:dyDescent="0.25">
      <c r="E2204" s="27"/>
      <c r="H2204" s="27"/>
      <c r="K2204" s="27"/>
    </row>
    <row r="2205" spans="1:27" x14ac:dyDescent="0.25">
      <c r="D2205" s="28" t="s">
        <v>438</v>
      </c>
      <c r="E2205" s="27"/>
      <c r="H2205" s="27">
        <v>1.5</v>
      </c>
      <c r="I2205" t="s">
        <v>439</v>
      </c>
      <c r="J2205">
        <f>ROUND(H2205/100*K2203,5)</f>
        <v>0</v>
      </c>
      <c r="K2205" s="27"/>
    </row>
    <row r="2206" spans="1:27" x14ac:dyDescent="0.25">
      <c r="D2206" s="28" t="s">
        <v>437</v>
      </c>
      <c r="E2206" s="27"/>
      <c r="H2206" s="27"/>
      <c r="K2206" s="29">
        <f>SUM(J2200:J2205)</f>
        <v>0</v>
      </c>
    </row>
    <row r="2207" spans="1:27" x14ac:dyDescent="0.25">
      <c r="D2207" s="28" t="s">
        <v>486</v>
      </c>
      <c r="E2207" s="27"/>
      <c r="H2207" s="27">
        <v>3</v>
      </c>
      <c r="I2207" t="s">
        <v>439</v>
      </c>
      <c r="K2207" s="25">
        <f>ROUND(H2207/100*K2206,5)</f>
        <v>0</v>
      </c>
    </row>
    <row r="2208" spans="1:27" x14ac:dyDescent="0.25">
      <c r="D2208" s="28" t="s">
        <v>440</v>
      </c>
      <c r="E2208" s="27"/>
      <c r="H2208" s="27"/>
      <c r="K2208" s="29">
        <f>SUM(K2206:K2207)</f>
        <v>0</v>
      </c>
    </row>
    <row r="2210" spans="1:27" ht="45" customHeight="1" x14ac:dyDescent="0.25">
      <c r="A2210" s="20" t="s">
        <v>957</v>
      </c>
      <c r="B2210" s="20" t="s">
        <v>46</v>
      </c>
      <c r="C2210" s="21" t="s">
        <v>42</v>
      </c>
      <c r="D2210" s="47" t="s">
        <v>47</v>
      </c>
      <c r="E2210" s="48"/>
      <c r="F2210" s="48"/>
      <c r="G2210" s="21"/>
      <c r="H2210" s="22" t="s">
        <v>415</v>
      </c>
      <c r="I2210" s="49">
        <v>1</v>
      </c>
      <c r="J2210" s="50"/>
      <c r="K2210" s="23">
        <f>ROUND(K2222,2)</f>
        <v>0</v>
      </c>
      <c r="L2210" s="21"/>
      <c r="M2210" s="21"/>
      <c r="N2210" s="21"/>
      <c r="O2210" s="21"/>
      <c r="P2210" s="21"/>
      <c r="Q2210" s="21"/>
      <c r="R2210" s="21"/>
      <c r="S2210" s="21"/>
      <c r="T2210" s="21"/>
      <c r="U2210" s="21"/>
      <c r="V2210" s="21"/>
      <c r="W2210" s="21"/>
      <c r="X2210" s="21"/>
      <c r="Y2210" s="21"/>
      <c r="Z2210" s="21"/>
      <c r="AA2210" s="21"/>
    </row>
    <row r="2211" spans="1:27" x14ac:dyDescent="0.25">
      <c r="B2211" s="16" t="s">
        <v>416</v>
      </c>
    </row>
    <row r="2212" spans="1:27" x14ac:dyDescent="0.25">
      <c r="B2212" t="s">
        <v>459</v>
      </c>
      <c r="C2212" t="s">
        <v>418</v>
      </c>
      <c r="D2212" t="s">
        <v>460</v>
      </c>
      <c r="E2212" s="24">
        <v>0.1</v>
      </c>
      <c r="F2212" t="s">
        <v>420</v>
      </c>
      <c r="G2212" t="s">
        <v>421</v>
      </c>
      <c r="H2212" s="25"/>
      <c r="I2212" t="s">
        <v>422</v>
      </c>
      <c r="J2212" s="26">
        <f>ROUND(E2212/I2210* H2212,5)</f>
        <v>0</v>
      </c>
      <c r="K2212" s="27"/>
    </row>
    <row r="2213" spans="1:27" x14ac:dyDescent="0.25">
      <c r="B2213" t="s">
        <v>417</v>
      </c>
      <c r="C2213" t="s">
        <v>418</v>
      </c>
      <c r="D2213" t="s">
        <v>419</v>
      </c>
      <c r="E2213" s="24">
        <v>0.3</v>
      </c>
      <c r="F2213" t="s">
        <v>420</v>
      </c>
      <c r="G2213" t="s">
        <v>421</v>
      </c>
      <c r="H2213" s="25"/>
      <c r="I2213" t="s">
        <v>422</v>
      </c>
      <c r="J2213" s="26">
        <f>ROUND(E2213/I2210* H2213,5)</f>
        <v>0</v>
      </c>
      <c r="K2213" s="27"/>
    </row>
    <row r="2214" spans="1:27" x14ac:dyDescent="0.25">
      <c r="D2214" s="28" t="s">
        <v>423</v>
      </c>
      <c r="E2214" s="27"/>
      <c r="H2214" s="27"/>
      <c r="K2214" s="25">
        <f>SUM(J2212:J2213)</f>
        <v>0</v>
      </c>
    </row>
    <row r="2215" spans="1:27" x14ac:dyDescent="0.25">
      <c r="B2215" s="16" t="s">
        <v>424</v>
      </c>
      <c r="E2215" s="27"/>
      <c r="H2215" s="27"/>
      <c r="K2215" s="27"/>
    </row>
    <row r="2216" spans="1:27" x14ac:dyDescent="0.25">
      <c r="B2216" t="s">
        <v>713</v>
      </c>
      <c r="C2216" t="s">
        <v>418</v>
      </c>
      <c r="D2216" t="s">
        <v>714</v>
      </c>
      <c r="E2216" s="24">
        <v>0.15</v>
      </c>
      <c r="F2216" t="s">
        <v>420</v>
      </c>
      <c r="G2216" t="s">
        <v>421</v>
      </c>
      <c r="H2216" s="25"/>
      <c r="I2216" t="s">
        <v>422</v>
      </c>
      <c r="J2216" s="26">
        <f>ROUND(E2216/I2210* H2216,5)</f>
        <v>0</v>
      </c>
      <c r="K2216" s="27"/>
    </row>
    <row r="2217" spans="1:27" x14ac:dyDescent="0.25">
      <c r="D2217" s="28" t="s">
        <v>427</v>
      </c>
      <c r="E2217" s="27"/>
      <c r="H2217" s="27"/>
      <c r="K2217" s="25">
        <f>SUM(J2216:J2216)</f>
        <v>0</v>
      </c>
    </row>
    <row r="2218" spans="1:27" x14ac:dyDescent="0.25">
      <c r="E2218" s="27"/>
      <c r="H2218" s="27"/>
      <c r="K2218" s="27"/>
    </row>
    <row r="2219" spans="1:27" x14ac:dyDescent="0.25">
      <c r="D2219" s="28" t="s">
        <v>438</v>
      </c>
      <c r="E2219" s="27"/>
      <c r="H2219" s="27">
        <v>1.5</v>
      </c>
      <c r="I2219" t="s">
        <v>439</v>
      </c>
      <c r="J2219">
        <f>ROUND(H2219/100*K2214,5)</f>
        <v>0</v>
      </c>
      <c r="K2219" s="27"/>
    </row>
    <row r="2220" spans="1:27" x14ac:dyDescent="0.25">
      <c r="D2220" s="28" t="s">
        <v>437</v>
      </c>
      <c r="E2220" s="27"/>
      <c r="H2220" s="27"/>
      <c r="K2220" s="29">
        <f>SUM(J2211:J2219)</f>
        <v>0</v>
      </c>
    </row>
    <row r="2221" spans="1:27" x14ac:dyDescent="0.25">
      <c r="D2221" s="28" t="s">
        <v>486</v>
      </c>
      <c r="E2221" s="27"/>
      <c r="H2221" s="27">
        <v>3</v>
      </c>
      <c r="I2221" t="s">
        <v>439</v>
      </c>
      <c r="K2221" s="25">
        <f>ROUND(H2221/100*K2220,5)</f>
        <v>0</v>
      </c>
    </row>
    <row r="2222" spans="1:27" x14ac:dyDescent="0.25">
      <c r="D2222" s="28" t="s">
        <v>440</v>
      </c>
      <c r="E2222" s="27"/>
      <c r="H2222" s="27"/>
      <c r="K2222" s="29">
        <f>SUM(K2220:K2221)</f>
        <v>0</v>
      </c>
    </row>
    <row r="2224" spans="1:27" ht="45" customHeight="1" x14ac:dyDescent="0.25">
      <c r="A2224" s="20" t="s">
        <v>958</v>
      </c>
      <c r="B2224" s="20" t="s">
        <v>64</v>
      </c>
      <c r="C2224" s="21" t="s">
        <v>42</v>
      </c>
      <c r="D2224" s="47" t="s">
        <v>65</v>
      </c>
      <c r="E2224" s="48"/>
      <c r="F2224" s="48"/>
      <c r="G2224" s="21"/>
      <c r="H2224" s="22" t="s">
        <v>415</v>
      </c>
      <c r="I2224" s="49">
        <v>1</v>
      </c>
      <c r="J2224" s="50"/>
      <c r="K2224" s="23">
        <f>ROUND(K2232,2)</f>
        <v>0</v>
      </c>
      <c r="L2224" s="21"/>
      <c r="M2224" s="21"/>
      <c r="N2224" s="21"/>
      <c r="O2224" s="21"/>
      <c r="P2224" s="21"/>
      <c r="Q2224" s="21"/>
      <c r="R2224" s="21"/>
      <c r="S2224" s="21"/>
      <c r="T2224" s="21"/>
      <c r="U2224" s="21"/>
      <c r="V2224" s="21"/>
      <c r="W2224" s="21"/>
      <c r="X2224" s="21"/>
      <c r="Y2224" s="21"/>
      <c r="Z2224" s="21"/>
      <c r="AA2224" s="21"/>
    </row>
    <row r="2225" spans="1:27" x14ac:dyDescent="0.25">
      <c r="B2225" s="16" t="s">
        <v>416</v>
      </c>
    </row>
    <row r="2226" spans="1:27" x14ac:dyDescent="0.25">
      <c r="B2226" t="s">
        <v>459</v>
      </c>
      <c r="C2226" t="s">
        <v>418</v>
      </c>
      <c r="D2226" t="s">
        <v>460</v>
      </c>
      <c r="E2226" s="24">
        <v>0.4</v>
      </c>
      <c r="F2226" t="s">
        <v>420</v>
      </c>
      <c r="G2226" t="s">
        <v>421</v>
      </c>
      <c r="H2226" s="25"/>
      <c r="I2226" t="s">
        <v>422</v>
      </c>
      <c r="J2226" s="26">
        <f>ROUND(E2226/I2224* H2226,5)</f>
        <v>0</v>
      </c>
      <c r="K2226" s="27"/>
    </row>
    <row r="2227" spans="1:27" x14ac:dyDescent="0.25">
      <c r="D2227" s="28" t="s">
        <v>423</v>
      </c>
      <c r="E2227" s="27"/>
      <c r="H2227" s="27"/>
      <c r="K2227" s="25">
        <f>SUM(J2226:J2226)</f>
        <v>0</v>
      </c>
    </row>
    <row r="2228" spans="1:27" x14ac:dyDescent="0.25">
      <c r="E2228" s="27"/>
      <c r="H2228" s="27"/>
      <c r="K2228" s="27"/>
    </row>
    <row r="2229" spans="1:27" x14ac:dyDescent="0.25">
      <c r="D2229" s="28" t="s">
        <v>438</v>
      </c>
      <c r="E2229" s="27"/>
      <c r="H2229" s="27">
        <v>1.5</v>
      </c>
      <c r="I2229" t="s">
        <v>439</v>
      </c>
      <c r="J2229">
        <f>ROUND(H2229/100*K2227,5)</f>
        <v>0</v>
      </c>
      <c r="K2229" s="27"/>
    </row>
    <row r="2230" spans="1:27" x14ac:dyDescent="0.25">
      <c r="D2230" s="28" t="s">
        <v>437</v>
      </c>
      <c r="E2230" s="27"/>
      <c r="H2230" s="27"/>
      <c r="K2230" s="29">
        <f>SUM(J2225:J2229)</f>
        <v>0</v>
      </c>
    </row>
    <row r="2231" spans="1:27" x14ac:dyDescent="0.25">
      <c r="D2231" s="28" t="s">
        <v>486</v>
      </c>
      <c r="E2231" s="27"/>
      <c r="H2231" s="27">
        <v>3</v>
      </c>
      <c r="I2231" t="s">
        <v>439</v>
      </c>
      <c r="K2231" s="25">
        <f>ROUND(H2231/100*K2230,5)</f>
        <v>0</v>
      </c>
    </row>
    <row r="2232" spans="1:27" x14ac:dyDescent="0.25">
      <c r="D2232" s="28" t="s">
        <v>440</v>
      </c>
      <c r="E2232" s="27"/>
      <c r="H2232" s="27"/>
      <c r="K2232" s="29">
        <f>SUM(K2230:K2231)</f>
        <v>0</v>
      </c>
    </row>
    <row r="2234" spans="1:27" ht="45" customHeight="1" x14ac:dyDescent="0.25">
      <c r="A2234" s="20" t="s">
        <v>959</v>
      </c>
      <c r="B2234" s="20" t="s">
        <v>301</v>
      </c>
      <c r="C2234" s="21" t="s">
        <v>69</v>
      </c>
      <c r="D2234" s="47" t="s">
        <v>302</v>
      </c>
      <c r="E2234" s="48"/>
      <c r="F2234" s="48"/>
      <c r="G2234" s="21"/>
      <c r="H2234" s="22" t="s">
        <v>415</v>
      </c>
      <c r="I2234" s="49">
        <v>1</v>
      </c>
      <c r="J2234" s="50"/>
      <c r="K2234" s="23">
        <f>ROUND(K2242,2)</f>
        <v>0</v>
      </c>
      <c r="L2234" s="21"/>
      <c r="M2234" s="21"/>
      <c r="N2234" s="21"/>
      <c r="O2234" s="21"/>
      <c r="P2234" s="21"/>
      <c r="Q2234" s="21"/>
      <c r="R2234" s="21"/>
      <c r="S2234" s="21"/>
      <c r="T2234" s="21"/>
      <c r="U2234" s="21"/>
      <c r="V2234" s="21"/>
      <c r="W2234" s="21"/>
      <c r="X2234" s="21"/>
      <c r="Y2234" s="21"/>
      <c r="Z2234" s="21"/>
      <c r="AA2234" s="21"/>
    </row>
    <row r="2235" spans="1:27" x14ac:dyDescent="0.25">
      <c r="B2235" s="16" t="s">
        <v>416</v>
      </c>
    </row>
    <row r="2236" spans="1:27" x14ac:dyDescent="0.25">
      <c r="B2236" t="s">
        <v>459</v>
      </c>
      <c r="C2236" t="s">
        <v>418</v>
      </c>
      <c r="D2236" t="s">
        <v>460</v>
      </c>
      <c r="E2236" s="24">
        <v>1</v>
      </c>
      <c r="F2236" t="s">
        <v>420</v>
      </c>
      <c r="G2236" t="s">
        <v>421</v>
      </c>
      <c r="H2236" s="25"/>
      <c r="I2236" t="s">
        <v>422</v>
      </c>
      <c r="J2236" s="26">
        <f>ROUND(E2236/I2234* H2236,5)</f>
        <v>0</v>
      </c>
      <c r="K2236" s="27"/>
    </row>
    <row r="2237" spans="1:27" x14ac:dyDescent="0.25">
      <c r="D2237" s="28" t="s">
        <v>423</v>
      </c>
      <c r="E2237" s="27"/>
      <c r="H2237" s="27"/>
      <c r="K2237" s="25">
        <f>SUM(J2236:J2236)</f>
        <v>0</v>
      </c>
    </row>
    <row r="2238" spans="1:27" x14ac:dyDescent="0.25">
      <c r="E2238" s="27"/>
      <c r="H2238" s="27"/>
      <c r="K2238" s="27"/>
    </row>
    <row r="2239" spans="1:27" x14ac:dyDescent="0.25">
      <c r="D2239" s="28" t="s">
        <v>438</v>
      </c>
      <c r="E2239" s="27"/>
      <c r="H2239" s="27">
        <v>1.5</v>
      </c>
      <c r="I2239" t="s">
        <v>439</v>
      </c>
      <c r="J2239">
        <f>ROUND(H2239/100*K2237,5)</f>
        <v>0</v>
      </c>
      <c r="K2239" s="27"/>
    </row>
    <row r="2240" spans="1:27" x14ac:dyDescent="0.25">
      <c r="D2240" s="28" t="s">
        <v>437</v>
      </c>
      <c r="E2240" s="27"/>
      <c r="H2240" s="27"/>
      <c r="K2240" s="29">
        <f>SUM(J2235:J2239)</f>
        <v>0</v>
      </c>
    </row>
    <row r="2241" spans="1:27" x14ac:dyDescent="0.25">
      <c r="D2241" s="28" t="s">
        <v>486</v>
      </c>
      <c r="E2241" s="27"/>
      <c r="H2241" s="27">
        <v>3</v>
      </c>
      <c r="I2241" t="s">
        <v>439</v>
      </c>
      <c r="K2241" s="25">
        <f>ROUND(H2241/100*K2240,5)</f>
        <v>0</v>
      </c>
    </row>
    <row r="2242" spans="1:27" x14ac:dyDescent="0.25">
      <c r="D2242" s="28" t="s">
        <v>440</v>
      </c>
      <c r="E2242" s="27"/>
      <c r="H2242" s="27"/>
      <c r="K2242" s="29">
        <f>SUM(K2240:K2241)</f>
        <v>0</v>
      </c>
    </row>
    <row r="2244" spans="1:27" ht="45" customHeight="1" x14ac:dyDescent="0.25">
      <c r="A2244" s="20" t="s">
        <v>960</v>
      </c>
      <c r="B2244" s="20" t="s">
        <v>303</v>
      </c>
      <c r="C2244" s="21" t="s">
        <v>69</v>
      </c>
      <c r="D2244" s="47" t="s">
        <v>304</v>
      </c>
      <c r="E2244" s="48"/>
      <c r="F2244" s="48"/>
      <c r="G2244" s="21"/>
      <c r="H2244" s="22" t="s">
        <v>415</v>
      </c>
      <c r="I2244" s="49">
        <v>1</v>
      </c>
      <c r="J2244" s="50"/>
      <c r="K2244" s="23">
        <f>ROUND(K2252,2)</f>
        <v>0</v>
      </c>
      <c r="L2244" s="21"/>
      <c r="M2244" s="21"/>
      <c r="N2244" s="21"/>
      <c r="O2244" s="21"/>
      <c r="P2244" s="21"/>
      <c r="Q2244" s="21"/>
      <c r="R2244" s="21"/>
      <c r="S2244" s="21"/>
      <c r="T2244" s="21"/>
      <c r="U2244" s="21"/>
      <c r="V2244" s="21"/>
      <c r="W2244" s="21"/>
      <c r="X2244" s="21"/>
      <c r="Y2244" s="21"/>
      <c r="Z2244" s="21"/>
      <c r="AA2244" s="21"/>
    </row>
    <row r="2245" spans="1:27" x14ac:dyDescent="0.25">
      <c r="B2245" s="16" t="s">
        <v>416</v>
      </c>
    </row>
    <row r="2246" spans="1:27" x14ac:dyDescent="0.25">
      <c r="B2246" t="s">
        <v>459</v>
      </c>
      <c r="C2246" t="s">
        <v>418</v>
      </c>
      <c r="D2246" t="s">
        <v>460</v>
      </c>
      <c r="E2246" s="24">
        <v>0.5</v>
      </c>
      <c r="F2246" t="s">
        <v>420</v>
      </c>
      <c r="G2246" t="s">
        <v>421</v>
      </c>
      <c r="H2246" s="25"/>
      <c r="I2246" t="s">
        <v>422</v>
      </c>
      <c r="J2246" s="26">
        <f>ROUND(E2246/I2244* H2246,5)</f>
        <v>0</v>
      </c>
      <c r="K2246" s="27"/>
    </row>
    <row r="2247" spans="1:27" x14ac:dyDescent="0.25">
      <c r="D2247" s="28" t="s">
        <v>423</v>
      </c>
      <c r="E2247" s="27"/>
      <c r="H2247" s="27"/>
      <c r="K2247" s="25">
        <f>SUM(J2246:J2246)</f>
        <v>0</v>
      </c>
    </row>
    <row r="2248" spans="1:27" x14ac:dyDescent="0.25">
      <c r="E2248" s="27"/>
      <c r="H2248" s="27"/>
      <c r="K2248" s="27"/>
    </row>
    <row r="2249" spans="1:27" x14ac:dyDescent="0.25">
      <c r="D2249" s="28" t="s">
        <v>438</v>
      </c>
      <c r="E2249" s="27"/>
      <c r="H2249" s="27">
        <v>1.5</v>
      </c>
      <c r="I2249" t="s">
        <v>439</v>
      </c>
      <c r="J2249">
        <f>ROUND(H2249/100*K2247,5)</f>
        <v>0</v>
      </c>
      <c r="K2249" s="27"/>
    </row>
    <row r="2250" spans="1:27" x14ac:dyDescent="0.25">
      <c r="D2250" s="28" t="s">
        <v>437</v>
      </c>
      <c r="E2250" s="27"/>
      <c r="H2250" s="27"/>
      <c r="K2250" s="29">
        <f>SUM(J2245:J2249)</f>
        <v>0</v>
      </c>
    </row>
    <row r="2251" spans="1:27" x14ac:dyDescent="0.25">
      <c r="D2251" s="28" t="s">
        <v>486</v>
      </c>
      <c r="E2251" s="27"/>
      <c r="H2251" s="27">
        <v>3</v>
      </c>
      <c r="I2251" t="s">
        <v>439</v>
      </c>
      <c r="K2251" s="25">
        <f>ROUND(H2251/100*K2250,5)</f>
        <v>0</v>
      </c>
    </row>
    <row r="2252" spans="1:27" x14ac:dyDescent="0.25">
      <c r="D2252" s="28" t="s">
        <v>440</v>
      </c>
      <c r="E2252" s="27"/>
      <c r="H2252" s="27"/>
      <c r="K2252" s="29">
        <f>SUM(K2250:K2251)</f>
        <v>0</v>
      </c>
    </row>
    <row r="2254" spans="1:27" ht="45" customHeight="1" x14ac:dyDescent="0.25">
      <c r="A2254" s="20" t="s">
        <v>961</v>
      </c>
      <c r="B2254" s="20" t="s">
        <v>295</v>
      </c>
      <c r="C2254" s="21" t="s">
        <v>42</v>
      </c>
      <c r="D2254" s="47" t="s">
        <v>296</v>
      </c>
      <c r="E2254" s="48"/>
      <c r="F2254" s="48"/>
      <c r="G2254" s="21"/>
      <c r="H2254" s="22" t="s">
        <v>415</v>
      </c>
      <c r="I2254" s="49">
        <v>1</v>
      </c>
      <c r="J2254" s="50"/>
      <c r="K2254" s="23">
        <f>ROUND(K2264,2)</f>
        <v>0</v>
      </c>
      <c r="L2254" s="21"/>
      <c r="M2254" s="21"/>
      <c r="N2254" s="21"/>
      <c r="O2254" s="21"/>
      <c r="P2254" s="21"/>
      <c r="Q2254" s="21"/>
      <c r="R2254" s="21"/>
      <c r="S2254" s="21"/>
      <c r="T2254" s="21"/>
      <c r="U2254" s="21"/>
      <c r="V2254" s="21"/>
      <c r="W2254" s="21"/>
      <c r="X2254" s="21"/>
      <c r="Y2254" s="21"/>
      <c r="Z2254" s="21"/>
      <c r="AA2254" s="21"/>
    </row>
    <row r="2255" spans="1:27" x14ac:dyDescent="0.25">
      <c r="B2255" s="16" t="s">
        <v>416</v>
      </c>
    </row>
    <row r="2256" spans="1:27" x14ac:dyDescent="0.25">
      <c r="B2256" t="s">
        <v>459</v>
      </c>
      <c r="C2256" t="s">
        <v>418</v>
      </c>
      <c r="D2256" t="s">
        <v>460</v>
      </c>
      <c r="E2256" s="24">
        <v>0.5</v>
      </c>
      <c r="F2256" t="s">
        <v>420</v>
      </c>
      <c r="G2256" t="s">
        <v>421</v>
      </c>
      <c r="H2256" s="25"/>
      <c r="I2256" t="s">
        <v>422</v>
      </c>
      <c r="J2256" s="26">
        <f>ROUND(E2256/I2254* H2256,5)</f>
        <v>0</v>
      </c>
      <c r="K2256" s="27"/>
    </row>
    <row r="2257" spans="1:27" x14ac:dyDescent="0.25">
      <c r="B2257" t="s">
        <v>962</v>
      </c>
      <c r="C2257" t="s">
        <v>418</v>
      </c>
      <c r="D2257" t="s">
        <v>963</v>
      </c>
      <c r="E2257" s="24">
        <v>0.3</v>
      </c>
      <c r="F2257" t="s">
        <v>420</v>
      </c>
      <c r="G2257" t="s">
        <v>421</v>
      </c>
      <c r="H2257" s="25"/>
      <c r="I2257" t="s">
        <v>422</v>
      </c>
      <c r="J2257" s="26">
        <f>ROUND(E2257/I2254* H2257,5)</f>
        <v>0</v>
      </c>
      <c r="K2257" s="27"/>
    </row>
    <row r="2258" spans="1:27" x14ac:dyDescent="0.25">
      <c r="B2258" t="s">
        <v>964</v>
      </c>
      <c r="C2258" t="s">
        <v>418</v>
      </c>
      <c r="D2258" t="s">
        <v>965</v>
      </c>
      <c r="E2258" s="24">
        <v>0.3</v>
      </c>
      <c r="F2258" t="s">
        <v>420</v>
      </c>
      <c r="G2258" t="s">
        <v>421</v>
      </c>
      <c r="H2258" s="25"/>
      <c r="I2258" t="s">
        <v>422</v>
      </c>
      <c r="J2258" s="26">
        <f>ROUND(E2258/I2254* H2258,5)</f>
        <v>0</v>
      </c>
      <c r="K2258" s="27"/>
    </row>
    <row r="2259" spans="1:27" x14ac:dyDescent="0.25">
      <c r="D2259" s="28" t="s">
        <v>423</v>
      </c>
      <c r="E2259" s="27"/>
      <c r="H2259" s="27"/>
      <c r="K2259" s="25">
        <f>SUM(J2256:J2258)</f>
        <v>0</v>
      </c>
    </row>
    <row r="2260" spans="1:27" x14ac:dyDescent="0.25">
      <c r="E2260" s="27"/>
      <c r="H2260" s="27"/>
      <c r="K2260" s="27"/>
    </row>
    <row r="2261" spans="1:27" x14ac:dyDescent="0.25">
      <c r="D2261" s="28" t="s">
        <v>438</v>
      </c>
      <c r="E2261" s="27"/>
      <c r="H2261" s="27">
        <v>1.5</v>
      </c>
      <c r="I2261" t="s">
        <v>439</v>
      </c>
      <c r="J2261">
        <f>ROUND(H2261/100*K2259,5)</f>
        <v>0</v>
      </c>
      <c r="K2261" s="27"/>
    </row>
    <row r="2262" spans="1:27" x14ac:dyDescent="0.25">
      <c r="D2262" s="28" t="s">
        <v>437</v>
      </c>
      <c r="E2262" s="27"/>
      <c r="H2262" s="27"/>
      <c r="K2262" s="29">
        <f>SUM(J2255:J2261)</f>
        <v>0</v>
      </c>
    </row>
    <row r="2263" spans="1:27" x14ac:dyDescent="0.25">
      <c r="D2263" s="28" t="s">
        <v>486</v>
      </c>
      <c r="E2263" s="27"/>
      <c r="H2263" s="27">
        <v>3</v>
      </c>
      <c r="I2263" t="s">
        <v>439</v>
      </c>
      <c r="K2263" s="25">
        <f>ROUND(H2263/100*K2262,5)</f>
        <v>0</v>
      </c>
    </row>
    <row r="2264" spans="1:27" x14ac:dyDescent="0.25">
      <c r="D2264" s="28" t="s">
        <v>440</v>
      </c>
      <c r="E2264" s="27"/>
      <c r="H2264" s="27"/>
      <c r="K2264" s="29">
        <f>SUM(K2262:K2263)</f>
        <v>0</v>
      </c>
    </row>
    <row r="2266" spans="1:27" ht="45" customHeight="1" x14ac:dyDescent="0.25">
      <c r="A2266" s="20" t="s">
        <v>966</v>
      </c>
      <c r="B2266" s="20" t="s">
        <v>71</v>
      </c>
      <c r="C2266" s="21" t="s">
        <v>72</v>
      </c>
      <c r="D2266" s="47" t="s">
        <v>73</v>
      </c>
      <c r="E2266" s="48"/>
      <c r="F2266" s="48"/>
      <c r="G2266" s="21"/>
      <c r="H2266" s="22" t="s">
        <v>415</v>
      </c>
      <c r="I2266" s="49">
        <v>1</v>
      </c>
      <c r="J2266" s="50"/>
      <c r="K2266" s="23"/>
      <c r="L2266" s="21"/>
      <c r="M2266" s="21"/>
      <c r="N2266" s="21"/>
      <c r="O2266" s="21"/>
      <c r="P2266" s="21"/>
      <c r="Q2266" s="21"/>
      <c r="R2266" s="21"/>
      <c r="S2266" s="21"/>
      <c r="T2266" s="21"/>
      <c r="U2266" s="21"/>
      <c r="V2266" s="21"/>
      <c r="W2266" s="21"/>
      <c r="X2266" s="21"/>
      <c r="Y2266" s="21"/>
      <c r="Z2266" s="21"/>
      <c r="AA2266" s="21"/>
    </row>
    <row r="2267" spans="1:27" ht="45" customHeight="1" x14ac:dyDescent="0.25">
      <c r="A2267" s="20" t="s">
        <v>967</v>
      </c>
      <c r="B2267" s="20" t="s">
        <v>68</v>
      </c>
      <c r="C2267" s="21" t="s">
        <v>69</v>
      </c>
      <c r="D2267" s="47" t="s">
        <v>70</v>
      </c>
      <c r="E2267" s="48"/>
      <c r="F2267" s="48"/>
      <c r="G2267" s="21"/>
      <c r="H2267" s="22" t="s">
        <v>415</v>
      </c>
      <c r="I2267" s="49">
        <v>1</v>
      </c>
      <c r="J2267" s="50"/>
      <c r="K2267" s="23">
        <f>ROUND(K2279,2)</f>
        <v>0</v>
      </c>
      <c r="L2267" s="21"/>
      <c r="M2267" s="21"/>
      <c r="N2267" s="21"/>
      <c r="O2267" s="21"/>
      <c r="P2267" s="21"/>
      <c r="Q2267" s="21"/>
      <c r="R2267" s="21"/>
      <c r="S2267" s="21"/>
      <c r="T2267" s="21"/>
      <c r="U2267" s="21"/>
      <c r="V2267" s="21"/>
      <c r="W2267" s="21"/>
      <c r="X2267" s="21"/>
      <c r="Y2267" s="21"/>
      <c r="Z2267" s="21"/>
      <c r="AA2267" s="21"/>
    </row>
    <row r="2268" spans="1:27" x14ac:dyDescent="0.25">
      <c r="B2268" s="16" t="s">
        <v>416</v>
      </c>
    </row>
    <row r="2269" spans="1:27" x14ac:dyDescent="0.25">
      <c r="B2269" t="s">
        <v>968</v>
      </c>
      <c r="C2269" t="s">
        <v>418</v>
      </c>
      <c r="D2269" t="s">
        <v>969</v>
      </c>
      <c r="E2269" s="24">
        <v>0.15</v>
      </c>
      <c r="F2269" t="s">
        <v>420</v>
      </c>
      <c r="G2269" t="s">
        <v>421</v>
      </c>
      <c r="H2269" s="25"/>
      <c r="I2269" t="s">
        <v>422</v>
      </c>
      <c r="J2269" s="26">
        <f>ROUND(E2269/I2267* H2269,5)</f>
        <v>0</v>
      </c>
      <c r="K2269" s="27"/>
    </row>
    <row r="2270" spans="1:27" x14ac:dyDescent="0.25">
      <c r="B2270" t="s">
        <v>927</v>
      </c>
      <c r="C2270" t="s">
        <v>418</v>
      </c>
      <c r="D2270" t="s">
        <v>928</v>
      </c>
      <c r="E2270" s="24">
        <v>0.15</v>
      </c>
      <c r="F2270" t="s">
        <v>420</v>
      </c>
      <c r="G2270" t="s">
        <v>421</v>
      </c>
      <c r="H2270" s="25"/>
      <c r="I2270" t="s">
        <v>422</v>
      </c>
      <c r="J2270" s="26">
        <f>ROUND(E2270/I2267* H2270,5)</f>
        <v>0</v>
      </c>
      <c r="K2270" s="27"/>
    </row>
    <row r="2271" spans="1:27" x14ac:dyDescent="0.25">
      <c r="D2271" s="28" t="s">
        <v>423</v>
      </c>
      <c r="E2271" s="27"/>
      <c r="H2271" s="27"/>
      <c r="K2271" s="25">
        <f>SUM(J2269:J2270)</f>
        <v>0</v>
      </c>
    </row>
    <row r="2272" spans="1:27" x14ac:dyDescent="0.25">
      <c r="B2272" s="16" t="s">
        <v>424</v>
      </c>
      <c r="E2272" s="27"/>
      <c r="H2272" s="27"/>
      <c r="K2272" s="27"/>
    </row>
    <row r="2273" spans="1:27" x14ac:dyDescent="0.25">
      <c r="B2273" t="s">
        <v>970</v>
      </c>
      <c r="C2273" t="s">
        <v>418</v>
      </c>
      <c r="D2273" t="s">
        <v>971</v>
      </c>
      <c r="E2273" s="24">
        <v>0.15</v>
      </c>
      <c r="F2273" t="s">
        <v>420</v>
      </c>
      <c r="G2273" t="s">
        <v>421</v>
      </c>
      <c r="H2273" s="25"/>
      <c r="I2273" t="s">
        <v>422</v>
      </c>
      <c r="J2273" s="26">
        <f>ROUND(E2273/I2267* H2273,5)</f>
        <v>0</v>
      </c>
      <c r="K2273" s="27"/>
    </row>
    <row r="2274" spans="1:27" x14ac:dyDescent="0.25">
      <c r="D2274" s="28" t="s">
        <v>427</v>
      </c>
      <c r="E2274" s="27"/>
      <c r="H2274" s="27"/>
      <c r="K2274" s="25">
        <f>SUM(J2273:J2273)</f>
        <v>0</v>
      </c>
    </row>
    <row r="2275" spans="1:27" x14ac:dyDescent="0.25">
      <c r="E2275" s="27"/>
      <c r="H2275" s="27"/>
      <c r="K2275" s="27"/>
    </row>
    <row r="2276" spans="1:27" x14ac:dyDescent="0.25">
      <c r="D2276" s="28" t="s">
        <v>438</v>
      </c>
      <c r="E2276" s="27"/>
      <c r="H2276" s="27">
        <v>1.5</v>
      </c>
      <c r="I2276" t="s">
        <v>439</v>
      </c>
      <c r="J2276">
        <f>ROUND(H2276/100*K2271,5)</f>
        <v>0</v>
      </c>
      <c r="K2276" s="27"/>
    </row>
    <row r="2277" spans="1:27" x14ac:dyDescent="0.25">
      <c r="D2277" s="28" t="s">
        <v>437</v>
      </c>
      <c r="E2277" s="27"/>
      <c r="H2277" s="27"/>
      <c r="K2277" s="29">
        <f>SUM(J2268:J2276)</f>
        <v>0</v>
      </c>
    </row>
    <row r="2278" spans="1:27" x14ac:dyDescent="0.25">
      <c r="D2278" s="28" t="s">
        <v>486</v>
      </c>
      <c r="E2278" s="27"/>
      <c r="H2278" s="27">
        <v>3</v>
      </c>
      <c r="I2278" t="s">
        <v>439</v>
      </c>
      <c r="K2278" s="25">
        <f>ROUND(H2278/100*K2277,5)</f>
        <v>0</v>
      </c>
    </row>
    <row r="2279" spans="1:27" x14ac:dyDescent="0.25">
      <c r="D2279" s="28" t="s">
        <v>440</v>
      </c>
      <c r="E2279" s="27"/>
      <c r="H2279" s="27"/>
      <c r="K2279" s="29">
        <f>SUM(K2277:K2278)</f>
        <v>0</v>
      </c>
    </row>
    <row r="2281" spans="1:27" ht="45" customHeight="1" x14ac:dyDescent="0.25">
      <c r="A2281" s="20" t="s">
        <v>972</v>
      </c>
      <c r="B2281" s="20" t="s">
        <v>307</v>
      </c>
      <c r="C2281" s="21" t="s">
        <v>72</v>
      </c>
      <c r="D2281" s="47" t="s">
        <v>308</v>
      </c>
      <c r="E2281" s="48"/>
      <c r="F2281" s="48"/>
      <c r="G2281" s="21"/>
      <c r="H2281" s="22" t="s">
        <v>415</v>
      </c>
      <c r="I2281" s="49">
        <v>1</v>
      </c>
      <c r="J2281" s="50"/>
      <c r="K2281" s="23"/>
      <c r="L2281" s="21"/>
      <c r="M2281" s="21"/>
      <c r="N2281" s="21"/>
      <c r="O2281" s="21"/>
      <c r="P2281" s="21"/>
      <c r="Q2281" s="21"/>
      <c r="R2281" s="21"/>
      <c r="S2281" s="21"/>
      <c r="T2281" s="21"/>
      <c r="U2281" s="21"/>
      <c r="V2281" s="21"/>
      <c r="W2281" s="21"/>
      <c r="X2281" s="21"/>
      <c r="Y2281" s="21"/>
      <c r="Z2281" s="21"/>
      <c r="AA2281" s="21"/>
    </row>
    <row r="2282" spans="1:27" ht="45" customHeight="1" x14ac:dyDescent="0.25">
      <c r="A2282" s="20" t="s">
        <v>973</v>
      </c>
      <c r="B2282" s="20" t="s">
        <v>359</v>
      </c>
      <c r="C2282" s="21" t="s">
        <v>69</v>
      </c>
      <c r="D2282" s="47" t="s">
        <v>360</v>
      </c>
      <c r="E2282" s="48"/>
      <c r="F2282" s="48"/>
      <c r="G2282" s="21"/>
      <c r="H2282" s="22" t="s">
        <v>415</v>
      </c>
      <c r="I2282" s="49">
        <v>1</v>
      </c>
      <c r="J2282" s="50"/>
      <c r="K2282" s="23"/>
      <c r="L2282" s="21"/>
      <c r="M2282" s="21"/>
      <c r="N2282" s="21"/>
      <c r="O2282" s="21"/>
      <c r="P2282" s="21"/>
      <c r="Q2282" s="21"/>
      <c r="R2282" s="21"/>
      <c r="S2282" s="21"/>
      <c r="T2282" s="21"/>
      <c r="U2282" s="21"/>
      <c r="V2282" s="21"/>
      <c r="W2282" s="21"/>
      <c r="X2282" s="21"/>
      <c r="Y2282" s="21"/>
      <c r="Z2282" s="21"/>
      <c r="AA2282" s="21"/>
    </row>
    <row r="2283" spans="1:27" ht="45" customHeight="1" x14ac:dyDescent="0.25">
      <c r="A2283" s="20" t="s">
        <v>974</v>
      </c>
      <c r="B2283" s="20" t="s">
        <v>80</v>
      </c>
      <c r="C2283" s="21" t="s">
        <v>69</v>
      </c>
      <c r="D2283" s="47" t="s">
        <v>81</v>
      </c>
      <c r="E2283" s="48"/>
      <c r="F2283" s="48"/>
      <c r="G2283" s="21"/>
      <c r="H2283" s="22" t="s">
        <v>415</v>
      </c>
      <c r="I2283" s="49">
        <v>1</v>
      </c>
      <c r="J2283" s="50"/>
      <c r="K2283" s="23"/>
      <c r="L2283" s="21"/>
      <c r="M2283" s="21"/>
      <c r="N2283" s="21"/>
      <c r="O2283" s="21"/>
      <c r="P2283" s="21"/>
      <c r="Q2283" s="21"/>
      <c r="R2283" s="21"/>
      <c r="S2283" s="21"/>
      <c r="T2283" s="21"/>
      <c r="U2283" s="21"/>
      <c r="V2283" s="21"/>
      <c r="W2283" s="21"/>
      <c r="X2283" s="21"/>
      <c r="Y2283" s="21"/>
      <c r="Z2283" s="21"/>
      <c r="AA2283" s="21"/>
    </row>
    <row r="2284" spans="1:27" ht="45" customHeight="1" x14ac:dyDescent="0.25">
      <c r="A2284" s="20" t="s">
        <v>975</v>
      </c>
      <c r="B2284" s="20" t="s">
        <v>350</v>
      </c>
      <c r="C2284" s="21" t="s">
        <v>17</v>
      </c>
      <c r="D2284" s="47" t="s">
        <v>351</v>
      </c>
      <c r="E2284" s="48"/>
      <c r="F2284" s="48"/>
      <c r="G2284" s="21"/>
      <c r="H2284" s="22" t="s">
        <v>415</v>
      </c>
      <c r="I2284" s="49">
        <v>1</v>
      </c>
      <c r="J2284" s="50"/>
      <c r="K2284" s="23">
        <f>ROUND(K2291,2)</f>
        <v>0</v>
      </c>
      <c r="L2284" s="21"/>
      <c r="M2284" s="21"/>
      <c r="N2284" s="21"/>
      <c r="O2284" s="21"/>
      <c r="P2284" s="21"/>
      <c r="Q2284" s="21"/>
      <c r="R2284" s="21"/>
      <c r="S2284" s="21"/>
      <c r="T2284" s="21"/>
      <c r="U2284" s="21"/>
      <c r="V2284" s="21"/>
      <c r="W2284" s="21"/>
      <c r="X2284" s="21"/>
      <c r="Y2284" s="21"/>
      <c r="Z2284" s="21"/>
      <c r="AA2284" s="21"/>
    </row>
    <row r="2285" spans="1:27" x14ac:dyDescent="0.25">
      <c r="B2285" s="16" t="s">
        <v>424</v>
      </c>
    </row>
    <row r="2286" spans="1:27" x14ac:dyDescent="0.25">
      <c r="B2286" t="s">
        <v>489</v>
      </c>
      <c r="C2286" t="s">
        <v>418</v>
      </c>
      <c r="D2286" t="s">
        <v>490</v>
      </c>
      <c r="E2286" s="24">
        <v>4.2999999999999997E-2</v>
      </c>
      <c r="F2286" t="s">
        <v>420</v>
      </c>
      <c r="G2286" t="s">
        <v>421</v>
      </c>
      <c r="H2286" s="25"/>
      <c r="I2286" t="s">
        <v>422</v>
      </c>
      <c r="J2286" s="26">
        <f>ROUND(E2286/I2284* H2286,5)</f>
        <v>0</v>
      </c>
      <c r="K2286" s="27"/>
    </row>
    <row r="2287" spans="1:27" x14ac:dyDescent="0.25">
      <c r="B2287" t="s">
        <v>976</v>
      </c>
      <c r="C2287" t="s">
        <v>418</v>
      </c>
      <c r="D2287" t="s">
        <v>977</v>
      </c>
      <c r="E2287" s="24">
        <v>1.7999999999999999E-2</v>
      </c>
      <c r="F2287" t="s">
        <v>420</v>
      </c>
      <c r="G2287" t="s">
        <v>421</v>
      </c>
      <c r="H2287" s="25"/>
      <c r="I2287" t="s">
        <v>422</v>
      </c>
      <c r="J2287" s="26">
        <f>ROUND(E2287/I2284* H2287,5)</f>
        <v>0</v>
      </c>
      <c r="K2287" s="27"/>
    </row>
    <row r="2288" spans="1:27" x14ac:dyDescent="0.25">
      <c r="D2288" s="28" t="s">
        <v>427</v>
      </c>
      <c r="E2288" s="27"/>
      <c r="H2288" s="27"/>
      <c r="K2288" s="25">
        <f>SUM(J2286:J2287)</f>
        <v>0</v>
      </c>
    </row>
    <row r="2289" spans="1:27" x14ac:dyDescent="0.25">
      <c r="D2289" s="28" t="s">
        <v>437</v>
      </c>
      <c r="E2289" s="27"/>
      <c r="H2289" s="27"/>
      <c r="K2289" s="29">
        <f>SUM(J2285:J2288)</f>
        <v>0</v>
      </c>
    </row>
    <row r="2290" spans="1:27" x14ac:dyDescent="0.25">
      <c r="D2290" s="28" t="s">
        <v>486</v>
      </c>
      <c r="E2290" s="27"/>
      <c r="H2290" s="27">
        <v>3</v>
      </c>
      <c r="I2290" t="s">
        <v>439</v>
      </c>
      <c r="K2290" s="25">
        <f>ROUND(H2290/100*K2289,5)</f>
        <v>0</v>
      </c>
    </row>
    <row r="2291" spans="1:27" x14ac:dyDescent="0.25">
      <c r="D2291" s="28" t="s">
        <v>440</v>
      </c>
      <c r="E2291" s="27"/>
      <c r="H2291" s="27"/>
      <c r="K2291" s="29">
        <f>SUM(K2289:K2290)</f>
        <v>0</v>
      </c>
    </row>
    <row r="2293" spans="1:27" ht="45" customHeight="1" x14ac:dyDescent="0.25">
      <c r="A2293" s="20" t="s">
        <v>978</v>
      </c>
      <c r="B2293" s="20" t="s">
        <v>26</v>
      </c>
      <c r="C2293" s="21" t="s">
        <v>17</v>
      </c>
      <c r="D2293" s="47" t="s">
        <v>27</v>
      </c>
      <c r="E2293" s="48"/>
      <c r="F2293" s="48"/>
      <c r="G2293" s="21"/>
      <c r="H2293" s="22" t="s">
        <v>415</v>
      </c>
      <c r="I2293" s="49">
        <v>1</v>
      </c>
      <c r="J2293" s="50"/>
      <c r="K2293" s="23">
        <f>ROUND(K2301,2)</f>
        <v>0</v>
      </c>
      <c r="L2293" s="21"/>
      <c r="M2293" s="21"/>
      <c r="N2293" s="21"/>
      <c r="O2293" s="21"/>
      <c r="P2293" s="21"/>
      <c r="Q2293" s="21"/>
      <c r="R2293" s="21"/>
      <c r="S2293" s="21"/>
      <c r="T2293" s="21"/>
      <c r="U2293" s="21"/>
      <c r="V2293" s="21"/>
      <c r="W2293" s="21"/>
      <c r="X2293" s="21"/>
      <c r="Y2293" s="21"/>
      <c r="Z2293" s="21"/>
      <c r="AA2293" s="21"/>
    </row>
    <row r="2294" spans="1:27" x14ac:dyDescent="0.25">
      <c r="B2294" s="16" t="s">
        <v>424</v>
      </c>
    </row>
    <row r="2295" spans="1:27" x14ac:dyDescent="0.25">
      <c r="B2295" t="s">
        <v>501</v>
      </c>
      <c r="C2295" t="s">
        <v>418</v>
      </c>
      <c r="D2295" t="s">
        <v>502</v>
      </c>
      <c r="E2295" s="24">
        <v>3.2000000000000001E-2</v>
      </c>
      <c r="F2295" t="s">
        <v>420</v>
      </c>
      <c r="G2295" t="s">
        <v>421</v>
      </c>
      <c r="H2295" s="25"/>
      <c r="I2295" t="s">
        <v>422</v>
      </c>
      <c r="J2295" s="26">
        <f>ROUND(E2295/I2293* H2295,5)</f>
        <v>0</v>
      </c>
      <c r="K2295" s="27"/>
    </row>
    <row r="2296" spans="1:27" x14ac:dyDescent="0.25">
      <c r="B2296" t="s">
        <v>979</v>
      </c>
      <c r="C2296" t="s">
        <v>418</v>
      </c>
      <c r="D2296" t="s">
        <v>980</v>
      </c>
      <c r="E2296" s="24">
        <v>3.5000000000000003E-2</v>
      </c>
      <c r="F2296" t="s">
        <v>420</v>
      </c>
      <c r="G2296" t="s">
        <v>421</v>
      </c>
      <c r="H2296" s="25"/>
      <c r="I2296" t="s">
        <v>422</v>
      </c>
      <c r="J2296" s="26">
        <f>ROUND(E2296/I2293* H2296,5)</f>
        <v>0</v>
      </c>
      <c r="K2296" s="27"/>
    </row>
    <row r="2297" spans="1:27" x14ac:dyDescent="0.25">
      <c r="B2297" t="s">
        <v>981</v>
      </c>
      <c r="C2297" t="s">
        <v>418</v>
      </c>
      <c r="D2297" t="s">
        <v>982</v>
      </c>
      <c r="E2297" s="24">
        <v>3.5999999999999997E-2</v>
      </c>
      <c r="F2297" t="s">
        <v>420</v>
      </c>
      <c r="G2297" t="s">
        <v>421</v>
      </c>
      <c r="H2297" s="25"/>
      <c r="I2297" t="s">
        <v>422</v>
      </c>
      <c r="J2297" s="26">
        <f>ROUND(E2297/I2293* H2297,5)</f>
        <v>0</v>
      </c>
      <c r="K2297" s="27"/>
    </row>
    <row r="2298" spans="1:27" x14ac:dyDescent="0.25">
      <c r="D2298" s="28" t="s">
        <v>427</v>
      </c>
      <c r="E2298" s="27"/>
      <c r="H2298" s="27"/>
      <c r="K2298" s="25">
        <f>SUM(J2295:J2297)</f>
        <v>0</v>
      </c>
    </row>
    <row r="2299" spans="1:27" x14ac:dyDescent="0.25">
      <c r="D2299" s="28" t="s">
        <v>437</v>
      </c>
      <c r="E2299" s="27"/>
      <c r="H2299" s="27"/>
      <c r="K2299" s="29">
        <f>SUM(J2294:J2298)</f>
        <v>0</v>
      </c>
    </row>
    <row r="2300" spans="1:27" x14ac:dyDescent="0.25">
      <c r="D2300" s="28" t="s">
        <v>486</v>
      </c>
      <c r="E2300" s="27"/>
      <c r="H2300" s="27">
        <v>3</v>
      </c>
      <c r="I2300" t="s">
        <v>439</v>
      </c>
      <c r="K2300" s="25">
        <f>ROUND(H2300/100*K2299,5)</f>
        <v>0</v>
      </c>
    </row>
    <row r="2301" spans="1:27" x14ac:dyDescent="0.25">
      <c r="D2301" s="28" t="s">
        <v>440</v>
      </c>
      <c r="E2301" s="27"/>
      <c r="H2301" s="27"/>
      <c r="K2301" s="29">
        <f>SUM(K2299:K2300)</f>
        <v>0</v>
      </c>
    </row>
    <row r="2303" spans="1:27" ht="45" customHeight="1" x14ac:dyDescent="0.25">
      <c r="A2303" s="20" t="s">
        <v>983</v>
      </c>
      <c r="B2303" s="20" t="s">
        <v>28</v>
      </c>
      <c r="C2303" s="21" t="s">
        <v>17</v>
      </c>
      <c r="D2303" s="47" t="s">
        <v>29</v>
      </c>
      <c r="E2303" s="48"/>
      <c r="F2303" s="48"/>
      <c r="G2303" s="21"/>
      <c r="H2303" s="22" t="s">
        <v>415</v>
      </c>
      <c r="I2303" s="49">
        <v>1</v>
      </c>
      <c r="J2303" s="50"/>
      <c r="K2303" s="23">
        <f>ROUND(K2315,2)</f>
        <v>0</v>
      </c>
      <c r="L2303" s="21"/>
      <c r="M2303" s="21"/>
      <c r="N2303" s="21"/>
      <c r="O2303" s="21"/>
      <c r="P2303" s="21"/>
      <c r="Q2303" s="21"/>
      <c r="R2303" s="21"/>
      <c r="S2303" s="21"/>
      <c r="T2303" s="21"/>
      <c r="U2303" s="21"/>
      <c r="V2303" s="21"/>
      <c r="W2303" s="21"/>
      <c r="X2303" s="21"/>
      <c r="Y2303" s="21"/>
      <c r="Z2303" s="21"/>
      <c r="AA2303" s="21"/>
    </row>
    <row r="2304" spans="1:27" x14ac:dyDescent="0.25">
      <c r="B2304" s="16" t="s">
        <v>416</v>
      </c>
    </row>
    <row r="2305" spans="1:27" x14ac:dyDescent="0.25">
      <c r="B2305" t="s">
        <v>459</v>
      </c>
      <c r="C2305" t="s">
        <v>418</v>
      </c>
      <c r="D2305" t="s">
        <v>460</v>
      </c>
      <c r="E2305" s="24">
        <v>0.01</v>
      </c>
      <c r="F2305" t="s">
        <v>420</v>
      </c>
      <c r="G2305" t="s">
        <v>421</v>
      </c>
      <c r="H2305" s="25"/>
      <c r="I2305" t="s">
        <v>422</v>
      </c>
      <c r="J2305" s="26">
        <f>ROUND(E2305/I2303* H2305,5)</f>
        <v>0</v>
      </c>
      <c r="K2305" s="27"/>
    </row>
    <row r="2306" spans="1:27" x14ac:dyDescent="0.25">
      <c r="D2306" s="28" t="s">
        <v>423</v>
      </c>
      <c r="E2306" s="27"/>
      <c r="H2306" s="27"/>
      <c r="K2306" s="25">
        <f>SUM(J2305:J2305)</f>
        <v>0</v>
      </c>
    </row>
    <row r="2307" spans="1:27" x14ac:dyDescent="0.25">
      <c r="B2307" s="16" t="s">
        <v>424</v>
      </c>
      <c r="E2307" s="27"/>
      <c r="H2307" s="27"/>
      <c r="K2307" s="27"/>
    </row>
    <row r="2308" spans="1:27" x14ac:dyDescent="0.25">
      <c r="B2308" t="s">
        <v>497</v>
      </c>
      <c r="C2308" t="s">
        <v>418</v>
      </c>
      <c r="D2308" t="s">
        <v>498</v>
      </c>
      <c r="E2308" s="24">
        <v>3.3000000000000002E-2</v>
      </c>
      <c r="F2308" t="s">
        <v>420</v>
      </c>
      <c r="G2308" t="s">
        <v>421</v>
      </c>
      <c r="H2308" s="25"/>
      <c r="I2308" t="s">
        <v>422</v>
      </c>
      <c r="J2308" s="26">
        <f>ROUND(E2308/I2303* H2308,5)</f>
        <v>0</v>
      </c>
      <c r="K2308" s="27"/>
    </row>
    <row r="2309" spans="1:27" x14ac:dyDescent="0.25">
      <c r="B2309" t="s">
        <v>495</v>
      </c>
      <c r="C2309" t="s">
        <v>418</v>
      </c>
      <c r="D2309" t="s">
        <v>496</v>
      </c>
      <c r="E2309" s="24">
        <v>5.5E-2</v>
      </c>
      <c r="F2309" t="s">
        <v>420</v>
      </c>
      <c r="G2309" t="s">
        <v>421</v>
      </c>
      <c r="H2309" s="25"/>
      <c r="I2309" t="s">
        <v>422</v>
      </c>
      <c r="J2309" s="26">
        <f>ROUND(E2309/I2303* H2309,5)</f>
        <v>0</v>
      </c>
      <c r="K2309" s="27"/>
    </row>
    <row r="2310" spans="1:27" x14ac:dyDescent="0.25">
      <c r="D2310" s="28" t="s">
        <v>427</v>
      </c>
      <c r="E2310" s="27"/>
      <c r="H2310" s="27"/>
      <c r="K2310" s="25">
        <f>SUM(J2308:J2309)</f>
        <v>0</v>
      </c>
    </row>
    <row r="2311" spans="1:27" x14ac:dyDescent="0.25">
      <c r="E2311" s="27"/>
      <c r="H2311" s="27"/>
      <c r="K2311" s="27"/>
    </row>
    <row r="2312" spans="1:27" x14ac:dyDescent="0.25">
      <c r="D2312" s="28" t="s">
        <v>438</v>
      </c>
      <c r="E2312" s="27"/>
      <c r="H2312" s="27">
        <v>1.5</v>
      </c>
      <c r="I2312" t="s">
        <v>439</v>
      </c>
      <c r="J2312">
        <f>ROUND(H2312/100*K2306,5)</f>
        <v>0</v>
      </c>
      <c r="K2312" s="27"/>
    </row>
    <row r="2313" spans="1:27" x14ac:dyDescent="0.25">
      <c r="D2313" s="28" t="s">
        <v>437</v>
      </c>
      <c r="E2313" s="27"/>
      <c r="H2313" s="27"/>
      <c r="K2313" s="29">
        <f>SUM(J2304:J2312)</f>
        <v>0</v>
      </c>
    </row>
    <row r="2314" spans="1:27" x14ac:dyDescent="0.25">
      <c r="D2314" s="28" t="s">
        <v>486</v>
      </c>
      <c r="E2314" s="27"/>
      <c r="H2314" s="27">
        <v>3</v>
      </c>
      <c r="I2314" t="s">
        <v>439</v>
      </c>
      <c r="K2314" s="25">
        <f>ROUND(H2314/100*K2313,5)</f>
        <v>0</v>
      </c>
    </row>
    <row r="2315" spans="1:27" x14ac:dyDescent="0.25">
      <c r="D2315" s="28" t="s">
        <v>440</v>
      </c>
      <c r="E2315" s="27"/>
      <c r="H2315" s="27"/>
      <c r="K2315" s="29">
        <f>SUM(K2313:K2314)</f>
        <v>0</v>
      </c>
    </row>
    <row r="2317" spans="1:27" ht="45" customHeight="1" x14ac:dyDescent="0.25">
      <c r="A2317" s="20" t="s">
        <v>984</v>
      </c>
      <c r="B2317" s="20" t="s">
        <v>74</v>
      </c>
      <c r="C2317" s="21" t="s">
        <v>17</v>
      </c>
      <c r="D2317" s="47" t="s">
        <v>75</v>
      </c>
      <c r="E2317" s="48"/>
      <c r="F2317" s="48"/>
      <c r="G2317" s="21"/>
      <c r="H2317" s="22" t="s">
        <v>415</v>
      </c>
      <c r="I2317" s="49">
        <v>1</v>
      </c>
      <c r="J2317" s="50"/>
      <c r="K2317" s="23">
        <f>ROUND(K2325,2)</f>
        <v>0</v>
      </c>
      <c r="L2317" s="21"/>
      <c r="M2317" s="21"/>
      <c r="N2317" s="21"/>
      <c r="O2317" s="21"/>
      <c r="P2317" s="21"/>
      <c r="Q2317" s="21"/>
      <c r="R2317" s="21"/>
      <c r="S2317" s="21"/>
      <c r="T2317" s="21"/>
      <c r="U2317" s="21"/>
      <c r="V2317" s="21"/>
      <c r="W2317" s="21"/>
      <c r="X2317" s="21"/>
      <c r="Y2317" s="21"/>
      <c r="Z2317" s="21"/>
      <c r="AA2317" s="21"/>
    </row>
    <row r="2318" spans="1:27" x14ac:dyDescent="0.25">
      <c r="B2318" s="16" t="s">
        <v>416</v>
      </c>
    </row>
    <row r="2319" spans="1:27" x14ac:dyDescent="0.25">
      <c r="B2319" t="s">
        <v>459</v>
      </c>
      <c r="C2319" t="s">
        <v>418</v>
      </c>
      <c r="D2319" t="s">
        <v>460</v>
      </c>
      <c r="E2319" s="24">
        <v>0.2</v>
      </c>
      <c r="F2319" t="s">
        <v>420</v>
      </c>
      <c r="G2319" t="s">
        <v>421</v>
      </c>
      <c r="H2319" s="25"/>
      <c r="I2319" t="s">
        <v>422</v>
      </c>
      <c r="J2319" s="26">
        <f>ROUND(E2319/I2317* H2319,5)</f>
        <v>0</v>
      </c>
      <c r="K2319" s="27"/>
    </row>
    <row r="2320" spans="1:27" x14ac:dyDescent="0.25">
      <c r="D2320" s="28" t="s">
        <v>423</v>
      </c>
      <c r="E2320" s="27"/>
      <c r="H2320" s="27"/>
      <c r="K2320" s="25">
        <f>SUM(J2319:J2319)</f>
        <v>0</v>
      </c>
    </row>
    <row r="2321" spans="1:27" x14ac:dyDescent="0.25">
      <c r="E2321" s="27"/>
      <c r="H2321" s="27"/>
      <c r="K2321" s="27"/>
    </row>
    <row r="2322" spans="1:27" x14ac:dyDescent="0.25">
      <c r="D2322" s="28" t="s">
        <v>438</v>
      </c>
      <c r="E2322" s="27"/>
      <c r="H2322" s="27">
        <v>1.5</v>
      </c>
      <c r="I2322" t="s">
        <v>439</v>
      </c>
      <c r="J2322">
        <f>ROUND(H2322/100*K2320,5)</f>
        <v>0</v>
      </c>
      <c r="K2322" s="27"/>
    </row>
    <row r="2323" spans="1:27" x14ac:dyDescent="0.25">
      <c r="D2323" s="28" t="s">
        <v>437</v>
      </c>
      <c r="E2323" s="27"/>
      <c r="H2323" s="27"/>
      <c r="K2323" s="29">
        <f>SUM(J2318:J2322)</f>
        <v>0</v>
      </c>
    </row>
    <row r="2324" spans="1:27" x14ac:dyDescent="0.25">
      <c r="D2324" s="28" t="s">
        <v>486</v>
      </c>
      <c r="E2324" s="27"/>
      <c r="H2324" s="27">
        <v>3</v>
      </c>
      <c r="I2324" t="s">
        <v>439</v>
      </c>
      <c r="K2324" s="25">
        <f>ROUND(H2324/100*K2323,5)</f>
        <v>0</v>
      </c>
    </row>
    <row r="2325" spans="1:27" x14ac:dyDescent="0.25">
      <c r="D2325" s="28" t="s">
        <v>440</v>
      </c>
      <c r="E2325" s="27"/>
      <c r="H2325" s="27"/>
      <c r="K2325" s="29">
        <f>SUM(K2323:K2324)</f>
        <v>0</v>
      </c>
    </row>
    <row r="2327" spans="1:27" ht="45" customHeight="1" x14ac:dyDescent="0.25">
      <c r="A2327" s="20" t="s">
        <v>985</v>
      </c>
      <c r="B2327" s="20" t="s">
        <v>76</v>
      </c>
      <c r="C2327" s="21" t="s">
        <v>17</v>
      </c>
      <c r="D2327" s="47" t="s">
        <v>77</v>
      </c>
      <c r="E2327" s="48"/>
      <c r="F2327" s="48"/>
      <c r="G2327" s="21"/>
      <c r="H2327" s="22" t="s">
        <v>415</v>
      </c>
      <c r="I2327" s="49">
        <v>1</v>
      </c>
      <c r="J2327" s="50"/>
      <c r="K2327" s="23">
        <f>ROUND(K2334,2)</f>
        <v>0</v>
      </c>
      <c r="L2327" s="21"/>
      <c r="M2327" s="21"/>
      <c r="N2327" s="21"/>
      <c r="O2327" s="21"/>
      <c r="P2327" s="21"/>
      <c r="Q2327" s="21"/>
      <c r="R2327" s="21"/>
      <c r="S2327" s="21"/>
      <c r="T2327" s="21"/>
      <c r="U2327" s="21"/>
      <c r="V2327" s="21"/>
      <c r="W2327" s="21"/>
      <c r="X2327" s="21"/>
      <c r="Y2327" s="21"/>
      <c r="Z2327" s="21"/>
      <c r="AA2327" s="21"/>
    </row>
    <row r="2328" spans="1:27" x14ac:dyDescent="0.25">
      <c r="B2328" s="16" t="s">
        <v>424</v>
      </c>
    </row>
    <row r="2329" spans="1:27" x14ac:dyDescent="0.25">
      <c r="B2329" t="s">
        <v>728</v>
      </c>
      <c r="C2329" t="s">
        <v>418</v>
      </c>
      <c r="D2329" t="s">
        <v>729</v>
      </c>
      <c r="E2329" s="24">
        <v>0.13100000000000001</v>
      </c>
      <c r="F2329" t="s">
        <v>420</v>
      </c>
      <c r="G2329" t="s">
        <v>421</v>
      </c>
      <c r="H2329" s="25"/>
      <c r="I2329" t="s">
        <v>422</v>
      </c>
      <c r="J2329" s="26">
        <f>ROUND(E2329/I2327* H2329,5)</f>
        <v>0</v>
      </c>
      <c r="K2329" s="27"/>
    </row>
    <row r="2330" spans="1:27" x14ac:dyDescent="0.25">
      <c r="B2330" t="s">
        <v>501</v>
      </c>
      <c r="C2330" t="s">
        <v>418</v>
      </c>
      <c r="D2330" t="s">
        <v>502</v>
      </c>
      <c r="E2330" s="24">
        <v>7.0000000000000001E-3</v>
      </c>
      <c r="F2330" t="s">
        <v>420</v>
      </c>
      <c r="G2330" t="s">
        <v>421</v>
      </c>
      <c r="H2330" s="25"/>
      <c r="I2330" t="s">
        <v>422</v>
      </c>
      <c r="J2330" s="26">
        <f>ROUND(E2330/I2327* H2330,5)</f>
        <v>0</v>
      </c>
      <c r="K2330" s="27"/>
    </row>
    <row r="2331" spans="1:27" x14ac:dyDescent="0.25">
      <c r="D2331" s="28" t="s">
        <v>427</v>
      </c>
      <c r="E2331" s="27"/>
      <c r="H2331" s="27"/>
      <c r="K2331" s="25">
        <f>SUM(J2329:J2330)</f>
        <v>0</v>
      </c>
    </row>
    <row r="2332" spans="1:27" x14ac:dyDescent="0.25">
      <c r="D2332" s="28" t="s">
        <v>437</v>
      </c>
      <c r="E2332" s="27"/>
      <c r="H2332" s="27"/>
      <c r="K2332" s="29">
        <f>SUM(J2328:J2331)</f>
        <v>0</v>
      </c>
    </row>
    <row r="2333" spans="1:27" x14ac:dyDescent="0.25">
      <c r="D2333" s="28" t="s">
        <v>486</v>
      </c>
      <c r="E2333" s="27"/>
      <c r="H2333" s="27">
        <v>3</v>
      </c>
      <c r="I2333" t="s">
        <v>439</v>
      </c>
      <c r="K2333" s="25">
        <f>ROUND(H2333/100*K2332,5)</f>
        <v>0</v>
      </c>
    </row>
    <row r="2334" spans="1:27" x14ac:dyDescent="0.25">
      <c r="D2334" s="28" t="s">
        <v>440</v>
      </c>
      <c r="E2334" s="27"/>
      <c r="H2334" s="27"/>
      <c r="K2334" s="29">
        <f>SUM(K2332:K2333)</f>
        <v>0</v>
      </c>
    </row>
    <row r="2336" spans="1:27" ht="45" customHeight="1" x14ac:dyDescent="0.25">
      <c r="A2336" s="20" t="s">
        <v>986</v>
      </c>
      <c r="B2336" s="20" t="s">
        <v>78</v>
      </c>
      <c r="C2336" s="21" t="s">
        <v>17</v>
      </c>
      <c r="D2336" s="47" t="s">
        <v>79</v>
      </c>
      <c r="E2336" s="48"/>
      <c r="F2336" s="48"/>
      <c r="G2336" s="21"/>
      <c r="H2336" s="22" t="s">
        <v>415</v>
      </c>
      <c r="I2336" s="49">
        <v>1</v>
      </c>
      <c r="J2336" s="50"/>
      <c r="K2336" s="23">
        <f>ROUND(K2342,2)</f>
        <v>0</v>
      </c>
      <c r="L2336" s="21"/>
      <c r="M2336" s="21"/>
      <c r="N2336" s="21"/>
      <c r="O2336" s="21"/>
      <c r="P2336" s="21"/>
      <c r="Q2336" s="21"/>
      <c r="R2336" s="21"/>
      <c r="S2336" s="21"/>
      <c r="T2336" s="21"/>
      <c r="U2336" s="21"/>
      <c r="V2336" s="21"/>
      <c r="W2336" s="21"/>
      <c r="X2336" s="21"/>
      <c r="Y2336" s="21"/>
      <c r="Z2336" s="21"/>
      <c r="AA2336" s="21"/>
    </row>
    <row r="2337" spans="1:27" x14ac:dyDescent="0.25">
      <c r="B2337" s="16" t="s">
        <v>428</v>
      </c>
    </row>
    <row r="2338" spans="1:27" x14ac:dyDescent="0.25">
      <c r="B2338" t="s">
        <v>987</v>
      </c>
      <c r="C2338" t="s">
        <v>430</v>
      </c>
      <c r="D2338" t="s">
        <v>79</v>
      </c>
      <c r="E2338" s="24">
        <v>1</v>
      </c>
      <c r="G2338" t="s">
        <v>421</v>
      </c>
      <c r="H2338" s="25"/>
      <c r="I2338" t="s">
        <v>422</v>
      </c>
      <c r="J2338" s="26">
        <f>ROUND(E2338* H2338,5)</f>
        <v>0</v>
      </c>
      <c r="K2338" s="27"/>
    </row>
    <row r="2339" spans="1:27" x14ac:dyDescent="0.25">
      <c r="D2339" s="28" t="s">
        <v>436</v>
      </c>
      <c r="E2339" s="27"/>
      <c r="H2339" s="27"/>
      <c r="K2339" s="25">
        <f>SUM(J2338:J2338)</f>
        <v>0</v>
      </c>
    </row>
    <row r="2340" spans="1:27" x14ac:dyDescent="0.25">
      <c r="D2340" s="28" t="s">
        <v>437</v>
      </c>
      <c r="E2340" s="27"/>
      <c r="H2340" s="27"/>
      <c r="K2340" s="29">
        <f>SUM(J2337:J2339)</f>
        <v>0</v>
      </c>
    </row>
    <row r="2341" spans="1:27" x14ac:dyDescent="0.25">
      <c r="D2341" s="28" t="s">
        <v>486</v>
      </c>
      <c r="E2341" s="27"/>
      <c r="H2341" s="27">
        <v>3</v>
      </c>
      <c r="I2341" t="s">
        <v>439</v>
      </c>
      <c r="K2341" s="25">
        <f>ROUND(H2341/100*K2340,5)</f>
        <v>0</v>
      </c>
    </row>
    <row r="2342" spans="1:27" x14ac:dyDescent="0.25">
      <c r="D2342" s="28" t="s">
        <v>440</v>
      </c>
      <c r="E2342" s="27"/>
      <c r="H2342" s="27"/>
      <c r="K2342" s="29">
        <f>SUM(K2340:K2341)</f>
        <v>0</v>
      </c>
    </row>
    <row r="2344" spans="1:27" ht="45" customHeight="1" x14ac:dyDescent="0.25">
      <c r="A2344" s="20" t="s">
        <v>988</v>
      </c>
      <c r="B2344" s="20" t="s">
        <v>146</v>
      </c>
      <c r="C2344" s="21" t="s">
        <v>17</v>
      </c>
      <c r="D2344" s="47" t="s">
        <v>147</v>
      </c>
      <c r="E2344" s="48"/>
      <c r="F2344" s="48"/>
      <c r="G2344" s="21"/>
      <c r="H2344" s="22" t="s">
        <v>415</v>
      </c>
      <c r="I2344" s="49">
        <v>1</v>
      </c>
      <c r="J2344" s="50"/>
      <c r="K2344" s="23">
        <f>ROUND(K2356,2)</f>
        <v>0</v>
      </c>
      <c r="L2344" s="21"/>
      <c r="M2344" s="21"/>
      <c r="N2344" s="21"/>
      <c r="O2344" s="21"/>
      <c r="P2344" s="21"/>
      <c r="Q2344" s="21"/>
      <c r="R2344" s="21"/>
      <c r="S2344" s="21"/>
      <c r="T2344" s="21"/>
      <c r="U2344" s="21"/>
      <c r="V2344" s="21"/>
      <c r="W2344" s="21"/>
      <c r="X2344" s="21"/>
      <c r="Y2344" s="21"/>
      <c r="Z2344" s="21"/>
      <c r="AA2344" s="21"/>
    </row>
    <row r="2345" spans="1:27" x14ac:dyDescent="0.25">
      <c r="B2345" s="16" t="s">
        <v>416</v>
      </c>
    </row>
    <row r="2346" spans="1:27" x14ac:dyDescent="0.25">
      <c r="B2346" t="s">
        <v>511</v>
      </c>
      <c r="C2346" t="s">
        <v>418</v>
      </c>
      <c r="D2346" t="s">
        <v>512</v>
      </c>
      <c r="E2346" s="24">
        <v>0.36</v>
      </c>
      <c r="F2346" t="s">
        <v>420</v>
      </c>
      <c r="G2346" t="s">
        <v>421</v>
      </c>
      <c r="H2346" s="25"/>
      <c r="I2346" t="s">
        <v>422</v>
      </c>
      <c r="J2346" s="26">
        <f>ROUND(E2346/I2344* H2346,5)</f>
        <v>0</v>
      </c>
      <c r="K2346" s="27"/>
    </row>
    <row r="2347" spans="1:27" x14ac:dyDescent="0.25">
      <c r="B2347" t="s">
        <v>459</v>
      </c>
      <c r="C2347" t="s">
        <v>418</v>
      </c>
      <c r="D2347" t="s">
        <v>460</v>
      </c>
      <c r="E2347" s="24">
        <v>1.44</v>
      </c>
      <c r="F2347" t="s">
        <v>420</v>
      </c>
      <c r="G2347" t="s">
        <v>421</v>
      </c>
      <c r="H2347" s="25"/>
      <c r="I2347" t="s">
        <v>422</v>
      </c>
      <c r="J2347" s="26">
        <f>ROUND(E2347/I2344* H2347,5)</f>
        <v>0</v>
      </c>
      <c r="K2347" s="27"/>
    </row>
    <row r="2348" spans="1:27" x14ac:dyDescent="0.25">
      <c r="D2348" s="28" t="s">
        <v>423</v>
      </c>
      <c r="E2348" s="27"/>
      <c r="H2348" s="27"/>
      <c r="K2348" s="25">
        <f>SUM(J2346:J2347)</f>
        <v>0</v>
      </c>
    </row>
    <row r="2349" spans="1:27" x14ac:dyDescent="0.25">
      <c r="B2349" s="16" t="s">
        <v>428</v>
      </c>
      <c r="E2349" s="27"/>
      <c r="H2349" s="27"/>
      <c r="K2349" s="27"/>
    </row>
    <row r="2350" spans="1:27" x14ac:dyDescent="0.25">
      <c r="B2350" t="s">
        <v>741</v>
      </c>
      <c r="C2350" t="s">
        <v>17</v>
      </c>
      <c r="D2350" t="s">
        <v>742</v>
      </c>
      <c r="E2350" s="24">
        <v>1.1000000000000001</v>
      </c>
      <c r="G2350" t="s">
        <v>421</v>
      </c>
      <c r="H2350" s="25"/>
      <c r="I2350" t="s">
        <v>422</v>
      </c>
      <c r="J2350" s="26">
        <f>ROUND(E2350* H2350,5)</f>
        <v>0</v>
      </c>
      <c r="K2350" s="27"/>
    </row>
    <row r="2351" spans="1:27" x14ac:dyDescent="0.25">
      <c r="D2351" s="28" t="s">
        <v>436</v>
      </c>
      <c r="E2351" s="27"/>
      <c r="H2351" s="27"/>
      <c r="K2351" s="25">
        <f>SUM(J2350:J2350)</f>
        <v>0</v>
      </c>
    </row>
    <row r="2352" spans="1:27" x14ac:dyDescent="0.25">
      <c r="E2352" s="27"/>
      <c r="H2352" s="27"/>
      <c r="K2352" s="27"/>
    </row>
    <row r="2353" spans="1:27" x14ac:dyDescent="0.25">
      <c r="D2353" s="28" t="s">
        <v>438</v>
      </c>
      <c r="E2353" s="27"/>
      <c r="H2353" s="27">
        <v>2.5</v>
      </c>
      <c r="I2353" t="s">
        <v>439</v>
      </c>
      <c r="J2353">
        <f>ROUND(H2353/100*K2348,5)</f>
        <v>0</v>
      </c>
      <c r="K2353" s="27"/>
    </row>
    <row r="2354" spans="1:27" x14ac:dyDescent="0.25">
      <c r="D2354" s="28" t="s">
        <v>437</v>
      </c>
      <c r="E2354" s="27"/>
      <c r="H2354" s="27"/>
      <c r="K2354" s="29">
        <f>SUM(J2345:J2353)</f>
        <v>0</v>
      </c>
    </row>
    <row r="2355" spans="1:27" x14ac:dyDescent="0.25">
      <c r="D2355" s="28" t="s">
        <v>486</v>
      </c>
      <c r="E2355" s="27"/>
      <c r="H2355" s="27">
        <v>3</v>
      </c>
      <c r="I2355" t="s">
        <v>439</v>
      </c>
      <c r="K2355" s="25">
        <f>ROUND(H2355/100*K2354,5)</f>
        <v>0</v>
      </c>
    </row>
    <row r="2356" spans="1:27" x14ac:dyDescent="0.25">
      <c r="D2356" s="28" t="s">
        <v>440</v>
      </c>
      <c r="E2356" s="27"/>
      <c r="H2356" s="27"/>
      <c r="K2356" s="29">
        <f>SUM(K2354:K2355)</f>
        <v>0</v>
      </c>
    </row>
    <row r="2358" spans="1:27" ht="45" customHeight="1" x14ac:dyDescent="0.25">
      <c r="A2358" s="20" t="s">
        <v>989</v>
      </c>
      <c r="B2358" s="20" t="s">
        <v>66</v>
      </c>
      <c r="C2358" s="21" t="s">
        <v>42</v>
      </c>
      <c r="D2358" s="47" t="s">
        <v>67</v>
      </c>
      <c r="E2358" s="48"/>
      <c r="F2358" s="48"/>
      <c r="G2358" s="21"/>
      <c r="H2358" s="22" t="s">
        <v>415</v>
      </c>
      <c r="I2358" s="49">
        <v>1</v>
      </c>
      <c r="J2358" s="50"/>
      <c r="K2358" s="23">
        <f>ROUND(K2371,2)</f>
        <v>0</v>
      </c>
      <c r="L2358" s="21"/>
      <c r="M2358" s="21"/>
      <c r="N2358" s="21"/>
      <c r="O2358" s="21"/>
      <c r="P2358" s="21"/>
      <c r="Q2358" s="21"/>
      <c r="R2358" s="21"/>
      <c r="S2358" s="21"/>
      <c r="T2358" s="21"/>
      <c r="U2358" s="21"/>
      <c r="V2358" s="21"/>
      <c r="W2358" s="21"/>
      <c r="X2358" s="21"/>
      <c r="Y2358" s="21"/>
      <c r="Z2358" s="21"/>
      <c r="AA2358" s="21"/>
    </row>
    <row r="2359" spans="1:27" x14ac:dyDescent="0.25">
      <c r="B2359" s="16" t="s">
        <v>416</v>
      </c>
    </row>
    <row r="2360" spans="1:27" x14ac:dyDescent="0.25">
      <c r="B2360" t="s">
        <v>511</v>
      </c>
      <c r="C2360" t="s">
        <v>418</v>
      </c>
      <c r="D2360" t="s">
        <v>512</v>
      </c>
      <c r="E2360" s="24">
        <v>2.2999999999999998</v>
      </c>
      <c r="F2360" t="s">
        <v>420</v>
      </c>
      <c r="G2360" t="s">
        <v>421</v>
      </c>
      <c r="H2360" s="25"/>
      <c r="I2360" t="s">
        <v>422</v>
      </c>
      <c r="J2360" s="26">
        <f>ROUND(E2360/I2358* H2360,5)</f>
        <v>0</v>
      </c>
      <c r="K2360" s="27"/>
    </row>
    <row r="2361" spans="1:27" x14ac:dyDescent="0.25">
      <c r="B2361" t="s">
        <v>459</v>
      </c>
      <c r="C2361" t="s">
        <v>418</v>
      </c>
      <c r="D2361" t="s">
        <v>460</v>
      </c>
      <c r="E2361" s="24">
        <v>1.3</v>
      </c>
      <c r="F2361" t="s">
        <v>420</v>
      </c>
      <c r="G2361" t="s">
        <v>421</v>
      </c>
      <c r="H2361" s="25"/>
      <c r="I2361" t="s">
        <v>422</v>
      </c>
      <c r="J2361" s="26">
        <f>ROUND(E2361/I2358* H2361,5)</f>
        <v>0</v>
      </c>
      <c r="K2361" s="27"/>
    </row>
    <row r="2362" spans="1:27" x14ac:dyDescent="0.25">
      <c r="D2362" s="28" t="s">
        <v>423</v>
      </c>
      <c r="E2362" s="27"/>
      <c r="H2362" s="27"/>
      <c r="K2362" s="25">
        <f>SUM(J2360:J2361)</f>
        <v>0</v>
      </c>
    </row>
    <row r="2363" spans="1:27" x14ac:dyDescent="0.25">
      <c r="B2363" s="16" t="s">
        <v>428</v>
      </c>
      <c r="E2363" s="27"/>
      <c r="H2363" s="27"/>
      <c r="K2363" s="27"/>
    </row>
    <row r="2364" spans="1:27" x14ac:dyDescent="0.25">
      <c r="B2364" t="s">
        <v>990</v>
      </c>
      <c r="C2364" t="s">
        <v>69</v>
      </c>
      <c r="D2364" t="s">
        <v>991</v>
      </c>
      <c r="E2364" s="24">
        <v>108</v>
      </c>
      <c r="G2364" t="s">
        <v>421</v>
      </c>
      <c r="H2364" s="25"/>
      <c r="I2364" t="s">
        <v>422</v>
      </c>
      <c r="J2364" s="26">
        <f>ROUND(E2364* H2364,5)</f>
        <v>0</v>
      </c>
      <c r="K2364" s="27"/>
    </row>
    <row r="2365" spans="1:27" x14ac:dyDescent="0.25">
      <c r="B2365" t="s">
        <v>992</v>
      </c>
      <c r="C2365" t="s">
        <v>94</v>
      </c>
      <c r="D2365" t="s">
        <v>993</v>
      </c>
      <c r="E2365" s="24">
        <v>95</v>
      </c>
      <c r="G2365" t="s">
        <v>421</v>
      </c>
      <c r="H2365" s="25"/>
      <c r="I2365" t="s">
        <v>422</v>
      </c>
      <c r="J2365" s="26">
        <f>ROUND(E2365* H2365,5)</f>
        <v>0</v>
      </c>
      <c r="K2365" s="27"/>
    </row>
    <row r="2366" spans="1:27" x14ac:dyDescent="0.25">
      <c r="D2366" s="28" t="s">
        <v>436</v>
      </c>
      <c r="E2366" s="27"/>
      <c r="H2366" s="27"/>
      <c r="K2366" s="25">
        <f>SUM(J2364:J2365)</f>
        <v>0</v>
      </c>
    </row>
    <row r="2367" spans="1:27" x14ac:dyDescent="0.25">
      <c r="E2367" s="27"/>
      <c r="H2367" s="27"/>
      <c r="K2367" s="27"/>
    </row>
    <row r="2368" spans="1:27" x14ac:dyDescent="0.25">
      <c r="D2368" s="28" t="s">
        <v>438</v>
      </c>
      <c r="E2368" s="27"/>
      <c r="H2368" s="27">
        <v>2.5</v>
      </c>
      <c r="I2368" t="s">
        <v>439</v>
      </c>
      <c r="J2368">
        <f>ROUND(H2368/100*K2362,5)</f>
        <v>0</v>
      </c>
      <c r="K2368" s="27"/>
    </row>
    <row r="2369" spans="1:27" x14ac:dyDescent="0.25">
      <c r="D2369" s="28" t="s">
        <v>437</v>
      </c>
      <c r="E2369" s="27"/>
      <c r="H2369" s="27"/>
      <c r="K2369" s="29">
        <f>SUM(J2359:J2368)</f>
        <v>0</v>
      </c>
    </row>
    <row r="2370" spans="1:27" x14ac:dyDescent="0.25">
      <c r="D2370" s="28" t="s">
        <v>486</v>
      </c>
      <c r="E2370" s="27"/>
      <c r="H2370" s="27">
        <v>3</v>
      </c>
      <c r="I2370" t="s">
        <v>439</v>
      </c>
      <c r="K2370" s="25">
        <f>ROUND(H2370/100*K2369,5)</f>
        <v>0</v>
      </c>
    </row>
    <row r="2371" spans="1:27" x14ac:dyDescent="0.25">
      <c r="D2371" s="28" t="s">
        <v>440</v>
      </c>
      <c r="E2371" s="27"/>
      <c r="H2371" s="27"/>
      <c r="K2371" s="29">
        <f>SUM(K2369:K2370)</f>
        <v>0</v>
      </c>
    </row>
    <row r="2373" spans="1:27" ht="45" customHeight="1" x14ac:dyDescent="0.25">
      <c r="A2373" s="20" t="s">
        <v>994</v>
      </c>
      <c r="B2373" s="20" t="s">
        <v>151</v>
      </c>
      <c r="C2373" s="21" t="s">
        <v>69</v>
      </c>
      <c r="D2373" s="47" t="s">
        <v>152</v>
      </c>
      <c r="E2373" s="48"/>
      <c r="F2373" s="48"/>
      <c r="G2373" s="21"/>
      <c r="H2373" s="22" t="s">
        <v>415</v>
      </c>
      <c r="I2373" s="49">
        <v>1</v>
      </c>
      <c r="J2373" s="50"/>
      <c r="K2373" s="23">
        <f>ROUND(K2379,2)</f>
        <v>0</v>
      </c>
      <c r="L2373" s="21"/>
      <c r="M2373" s="21"/>
      <c r="N2373" s="21"/>
      <c r="O2373" s="21"/>
      <c r="P2373" s="21"/>
      <c r="Q2373" s="21"/>
      <c r="R2373" s="21"/>
      <c r="S2373" s="21"/>
      <c r="T2373" s="21"/>
      <c r="U2373" s="21"/>
      <c r="V2373" s="21"/>
      <c r="W2373" s="21"/>
      <c r="X2373" s="21"/>
      <c r="Y2373" s="21"/>
      <c r="Z2373" s="21"/>
      <c r="AA2373" s="21"/>
    </row>
    <row r="2374" spans="1:27" x14ac:dyDescent="0.25">
      <c r="B2374" s="16" t="s">
        <v>424</v>
      </c>
    </row>
    <row r="2375" spans="1:27" x14ac:dyDescent="0.25">
      <c r="B2375" t="s">
        <v>995</v>
      </c>
      <c r="C2375" t="s">
        <v>69</v>
      </c>
      <c r="D2375" t="s">
        <v>996</v>
      </c>
      <c r="E2375" s="24">
        <v>1</v>
      </c>
      <c r="F2375" t="s">
        <v>420</v>
      </c>
      <c r="G2375" t="s">
        <v>421</v>
      </c>
      <c r="H2375" s="25"/>
      <c r="I2375" t="s">
        <v>422</v>
      </c>
      <c r="J2375" s="26">
        <f>ROUND(E2375/I2373* H2375,5)</f>
        <v>0</v>
      </c>
      <c r="K2375" s="27"/>
    </row>
    <row r="2376" spans="1:27" x14ac:dyDescent="0.25">
      <c r="D2376" s="28" t="s">
        <v>427</v>
      </c>
      <c r="E2376" s="27"/>
      <c r="H2376" s="27"/>
      <c r="K2376" s="25">
        <f>SUM(J2375:J2375)</f>
        <v>0</v>
      </c>
    </row>
    <row r="2377" spans="1:27" x14ac:dyDescent="0.25">
      <c r="D2377" s="28" t="s">
        <v>437</v>
      </c>
      <c r="E2377" s="27"/>
      <c r="H2377" s="27"/>
      <c r="K2377" s="29">
        <f>SUM(J2374:J2376)</f>
        <v>0</v>
      </c>
    </row>
    <row r="2378" spans="1:27" x14ac:dyDescent="0.25">
      <c r="D2378" s="28" t="s">
        <v>486</v>
      </c>
      <c r="E2378" s="27"/>
      <c r="H2378" s="27">
        <v>3</v>
      </c>
      <c r="I2378" t="s">
        <v>439</v>
      </c>
      <c r="K2378" s="25">
        <f>ROUND(H2378/100*K2377,5)</f>
        <v>0</v>
      </c>
    </row>
    <row r="2379" spans="1:27" x14ac:dyDescent="0.25">
      <c r="D2379" s="28" t="s">
        <v>440</v>
      </c>
      <c r="E2379" s="27"/>
      <c r="H2379" s="27"/>
      <c r="K2379" s="29">
        <f>SUM(K2377:K2378)</f>
        <v>0</v>
      </c>
    </row>
    <row r="2381" spans="1:27" ht="45" customHeight="1" x14ac:dyDescent="0.25">
      <c r="A2381" s="20" t="s">
        <v>997</v>
      </c>
      <c r="B2381" s="20" t="s">
        <v>395</v>
      </c>
      <c r="C2381" s="21" t="s">
        <v>72</v>
      </c>
      <c r="D2381" s="47" t="s">
        <v>396</v>
      </c>
      <c r="E2381" s="48"/>
      <c r="F2381" s="48"/>
      <c r="G2381" s="21"/>
      <c r="H2381" s="22" t="s">
        <v>415</v>
      </c>
      <c r="I2381" s="49">
        <v>1</v>
      </c>
      <c r="J2381" s="50"/>
      <c r="K2381" s="23"/>
      <c r="L2381" s="21"/>
      <c r="M2381" s="21"/>
      <c r="N2381" s="21"/>
      <c r="O2381" s="21"/>
      <c r="P2381" s="21"/>
      <c r="Q2381" s="21"/>
      <c r="R2381" s="21"/>
      <c r="S2381" s="21"/>
      <c r="T2381" s="21"/>
      <c r="U2381" s="21"/>
      <c r="V2381" s="21"/>
      <c r="W2381" s="21"/>
      <c r="X2381" s="21"/>
      <c r="Y2381" s="21"/>
      <c r="Z2381" s="21"/>
      <c r="AA2381" s="21"/>
    </row>
    <row r="2382" spans="1:27" ht="45" customHeight="1" x14ac:dyDescent="0.25">
      <c r="A2382" s="20" t="s">
        <v>998</v>
      </c>
      <c r="B2382" s="20" t="s">
        <v>212</v>
      </c>
      <c r="C2382" s="21" t="s">
        <v>94</v>
      </c>
      <c r="D2382" s="47" t="s">
        <v>213</v>
      </c>
      <c r="E2382" s="48"/>
      <c r="F2382" s="48"/>
      <c r="G2382" s="21"/>
      <c r="H2382" s="22" t="s">
        <v>415</v>
      </c>
      <c r="I2382" s="49">
        <v>1</v>
      </c>
      <c r="J2382" s="50"/>
      <c r="K2382" s="23">
        <f>ROUND(K2397,2)</f>
        <v>0</v>
      </c>
      <c r="L2382" s="21"/>
      <c r="M2382" s="21"/>
      <c r="N2382" s="21"/>
      <c r="O2382" s="21"/>
      <c r="P2382" s="21"/>
      <c r="Q2382" s="21"/>
      <c r="R2382" s="21"/>
      <c r="S2382" s="21"/>
      <c r="T2382" s="21"/>
      <c r="U2382" s="21"/>
      <c r="V2382" s="21"/>
      <c r="W2382" s="21"/>
      <c r="X2382" s="21"/>
      <c r="Y2382" s="21"/>
      <c r="Z2382" s="21"/>
      <c r="AA2382" s="21"/>
    </row>
    <row r="2383" spans="1:27" x14ac:dyDescent="0.25">
      <c r="B2383" s="16" t="s">
        <v>416</v>
      </c>
    </row>
    <row r="2384" spans="1:27" x14ac:dyDescent="0.25">
      <c r="B2384" t="s">
        <v>465</v>
      </c>
      <c r="C2384" t="s">
        <v>418</v>
      </c>
      <c r="D2384" t="s">
        <v>466</v>
      </c>
      <c r="E2384" s="24">
        <v>0.01</v>
      </c>
      <c r="F2384" t="s">
        <v>420</v>
      </c>
      <c r="G2384" t="s">
        <v>421</v>
      </c>
      <c r="H2384" s="25"/>
      <c r="I2384" t="s">
        <v>422</v>
      </c>
      <c r="J2384" s="26">
        <f>ROUND(E2384/I2382* H2384,5)</f>
        <v>0</v>
      </c>
      <c r="K2384" s="27"/>
    </row>
    <row r="2385" spans="1:27" x14ac:dyDescent="0.25">
      <c r="B2385" t="s">
        <v>467</v>
      </c>
      <c r="C2385" t="s">
        <v>418</v>
      </c>
      <c r="D2385" t="s">
        <v>468</v>
      </c>
      <c r="E2385" s="24">
        <v>0.01</v>
      </c>
      <c r="F2385" t="s">
        <v>420</v>
      </c>
      <c r="G2385" t="s">
        <v>421</v>
      </c>
      <c r="H2385" s="25"/>
      <c r="I2385" t="s">
        <v>422</v>
      </c>
      <c r="J2385" s="26">
        <f>ROUND(E2385/I2382* H2385,5)</f>
        <v>0</v>
      </c>
      <c r="K2385" s="27"/>
    </row>
    <row r="2386" spans="1:27" x14ac:dyDescent="0.25">
      <c r="D2386" s="28" t="s">
        <v>423</v>
      </c>
      <c r="E2386" s="27"/>
      <c r="H2386" s="27"/>
      <c r="K2386" s="25">
        <f>SUM(J2384:J2385)</f>
        <v>0</v>
      </c>
    </row>
    <row r="2387" spans="1:27" x14ac:dyDescent="0.25">
      <c r="B2387" s="16" t="s">
        <v>428</v>
      </c>
      <c r="E2387" s="27"/>
      <c r="H2387" s="27"/>
      <c r="K2387" s="27"/>
    </row>
    <row r="2388" spans="1:27" x14ac:dyDescent="0.25">
      <c r="B2388" t="s">
        <v>471</v>
      </c>
      <c r="C2388" t="s">
        <v>94</v>
      </c>
      <c r="D2388" t="s">
        <v>472</v>
      </c>
      <c r="E2388" s="24">
        <v>8.9999999999999993E-3</v>
      </c>
      <c r="G2388" t="s">
        <v>421</v>
      </c>
      <c r="H2388" s="25"/>
      <c r="I2388" t="s">
        <v>422</v>
      </c>
      <c r="J2388" s="26">
        <f>ROUND(E2388* H2388,5)</f>
        <v>0</v>
      </c>
      <c r="K2388" s="27"/>
    </row>
    <row r="2389" spans="1:27" x14ac:dyDescent="0.25">
      <c r="D2389" s="28" t="s">
        <v>436</v>
      </c>
      <c r="E2389" s="27"/>
      <c r="H2389" s="27"/>
      <c r="K2389" s="25">
        <f>SUM(J2388:J2388)</f>
        <v>0</v>
      </c>
    </row>
    <row r="2390" spans="1:27" x14ac:dyDescent="0.25">
      <c r="B2390" s="16" t="s">
        <v>412</v>
      </c>
      <c r="E2390" s="27"/>
      <c r="H2390" s="27"/>
      <c r="K2390" s="27"/>
    </row>
    <row r="2391" spans="1:27" x14ac:dyDescent="0.25">
      <c r="B2391" t="s">
        <v>463</v>
      </c>
      <c r="C2391" t="s">
        <v>94</v>
      </c>
      <c r="D2391" t="s">
        <v>464</v>
      </c>
      <c r="E2391" s="24">
        <v>1</v>
      </c>
      <c r="G2391" t="s">
        <v>421</v>
      </c>
      <c r="H2391" s="25"/>
      <c r="I2391" t="s">
        <v>422</v>
      </c>
      <c r="J2391" s="26">
        <f>ROUND(E2391* H2391,5)</f>
        <v>0</v>
      </c>
      <c r="K2391" s="27"/>
    </row>
    <row r="2392" spans="1:27" x14ac:dyDescent="0.25">
      <c r="D2392" s="28" t="s">
        <v>581</v>
      </c>
      <c r="E2392" s="27"/>
      <c r="H2392" s="27"/>
      <c r="K2392" s="25">
        <f>SUM(J2391:J2391)</f>
        <v>0</v>
      </c>
    </row>
    <row r="2393" spans="1:27" x14ac:dyDescent="0.25">
      <c r="E2393" s="27"/>
      <c r="H2393" s="27"/>
      <c r="K2393" s="27"/>
    </row>
    <row r="2394" spans="1:27" x14ac:dyDescent="0.25">
      <c r="D2394" s="28" t="s">
        <v>438</v>
      </c>
      <c r="E2394" s="27"/>
      <c r="H2394" s="27">
        <v>1.5</v>
      </c>
      <c r="I2394" t="s">
        <v>439</v>
      </c>
      <c r="J2394">
        <f>ROUND(H2394/100*K2386,5)</f>
        <v>0</v>
      </c>
      <c r="K2394" s="27"/>
    </row>
    <row r="2395" spans="1:27" x14ac:dyDescent="0.25">
      <c r="D2395" s="28" t="s">
        <v>437</v>
      </c>
      <c r="E2395" s="27"/>
      <c r="H2395" s="27"/>
      <c r="K2395" s="29">
        <f>SUM(J2383:J2394)</f>
        <v>0</v>
      </c>
    </row>
    <row r="2396" spans="1:27" x14ac:dyDescent="0.25">
      <c r="D2396" s="28" t="s">
        <v>486</v>
      </c>
      <c r="E2396" s="27"/>
      <c r="H2396" s="27">
        <v>3</v>
      </c>
      <c r="I2396" t="s">
        <v>439</v>
      </c>
      <c r="K2396" s="25">
        <f>ROUND(H2396/100*K2395,5)</f>
        <v>0</v>
      </c>
    </row>
    <row r="2397" spans="1:27" x14ac:dyDescent="0.25">
      <c r="D2397" s="28" t="s">
        <v>440</v>
      </c>
      <c r="E2397" s="27"/>
      <c r="H2397" s="27"/>
      <c r="K2397" s="29">
        <f>SUM(K2395:K2396)</f>
        <v>0</v>
      </c>
    </row>
    <row r="2399" spans="1:27" ht="45" customHeight="1" x14ac:dyDescent="0.25">
      <c r="A2399" s="20" t="s">
        <v>999</v>
      </c>
      <c r="B2399" s="20" t="s">
        <v>393</v>
      </c>
      <c r="C2399" s="21" t="s">
        <v>72</v>
      </c>
      <c r="D2399" s="47" t="s">
        <v>394</v>
      </c>
      <c r="E2399" s="48"/>
      <c r="F2399" s="48"/>
      <c r="G2399" s="21"/>
      <c r="H2399" s="22" t="s">
        <v>415</v>
      </c>
      <c r="I2399" s="49">
        <v>1</v>
      </c>
      <c r="J2399" s="50"/>
      <c r="K2399" s="23"/>
      <c r="L2399" s="21"/>
      <c r="M2399" s="21"/>
      <c r="N2399" s="21"/>
      <c r="O2399" s="21"/>
      <c r="P2399" s="21"/>
      <c r="Q2399" s="21"/>
      <c r="R2399" s="21"/>
      <c r="S2399" s="21"/>
      <c r="T2399" s="21"/>
      <c r="U2399" s="21"/>
      <c r="V2399" s="21"/>
      <c r="W2399" s="21"/>
      <c r="X2399" s="21"/>
      <c r="Y2399" s="21"/>
      <c r="Z2399" s="21"/>
      <c r="AA2399" s="21"/>
    </row>
    <row r="2400" spans="1:27" ht="45" customHeight="1" x14ac:dyDescent="0.25">
      <c r="A2400" s="20" t="s">
        <v>1000</v>
      </c>
      <c r="B2400" s="20" t="s">
        <v>341</v>
      </c>
      <c r="C2400" s="21" t="s">
        <v>24</v>
      </c>
      <c r="D2400" s="47" t="s">
        <v>342</v>
      </c>
      <c r="E2400" s="48"/>
      <c r="F2400" s="48"/>
      <c r="G2400" s="21"/>
      <c r="H2400" s="22" t="s">
        <v>415</v>
      </c>
      <c r="I2400" s="49">
        <v>1</v>
      </c>
      <c r="J2400" s="50"/>
      <c r="K2400" s="23">
        <f>ROUND(K2411,2)</f>
        <v>0</v>
      </c>
      <c r="L2400" s="21"/>
      <c r="M2400" s="21"/>
      <c r="N2400" s="21"/>
      <c r="O2400" s="21"/>
      <c r="P2400" s="21"/>
      <c r="Q2400" s="21"/>
      <c r="R2400" s="21"/>
      <c r="S2400" s="21"/>
      <c r="T2400" s="21"/>
      <c r="U2400" s="21"/>
      <c r="V2400" s="21"/>
      <c r="W2400" s="21"/>
      <c r="X2400" s="21"/>
      <c r="Y2400" s="21"/>
      <c r="Z2400" s="21"/>
      <c r="AA2400" s="21"/>
    </row>
    <row r="2401" spans="1:27" x14ac:dyDescent="0.25">
      <c r="B2401" s="16" t="s">
        <v>416</v>
      </c>
    </row>
    <row r="2402" spans="1:27" x14ac:dyDescent="0.25">
      <c r="B2402" t="s">
        <v>459</v>
      </c>
      <c r="C2402" t="s">
        <v>418</v>
      </c>
      <c r="D2402" t="s">
        <v>460</v>
      </c>
      <c r="E2402" s="24">
        <v>0.05</v>
      </c>
      <c r="F2402" t="s">
        <v>420</v>
      </c>
      <c r="G2402" t="s">
        <v>421</v>
      </c>
      <c r="H2402" s="25"/>
      <c r="I2402" t="s">
        <v>422</v>
      </c>
      <c r="J2402" s="26">
        <f>ROUND(E2402/I2400* H2402,5)</f>
        <v>0</v>
      </c>
      <c r="K2402" s="27"/>
    </row>
    <row r="2403" spans="1:27" x14ac:dyDescent="0.25">
      <c r="B2403" t="s">
        <v>521</v>
      </c>
      <c r="C2403" t="s">
        <v>418</v>
      </c>
      <c r="D2403" t="s">
        <v>522</v>
      </c>
      <c r="E2403" s="24">
        <v>0.1</v>
      </c>
      <c r="F2403" t="s">
        <v>420</v>
      </c>
      <c r="G2403" t="s">
        <v>421</v>
      </c>
      <c r="H2403" s="25"/>
      <c r="I2403" t="s">
        <v>422</v>
      </c>
      <c r="J2403" s="26">
        <f>ROUND(E2403/I2400* H2403,5)</f>
        <v>0</v>
      </c>
      <c r="K2403" s="27"/>
    </row>
    <row r="2404" spans="1:27" x14ac:dyDescent="0.25">
      <c r="D2404" s="28" t="s">
        <v>423</v>
      </c>
      <c r="E2404" s="27"/>
      <c r="H2404" s="27"/>
      <c r="K2404" s="25">
        <f>SUM(J2402:J2403)</f>
        <v>0</v>
      </c>
    </row>
    <row r="2405" spans="1:27" x14ac:dyDescent="0.25">
      <c r="B2405" s="16" t="s">
        <v>428</v>
      </c>
      <c r="E2405" s="27"/>
      <c r="H2405" s="27"/>
      <c r="K2405" s="27"/>
    </row>
    <row r="2406" spans="1:27" x14ac:dyDescent="0.25">
      <c r="B2406" t="s">
        <v>1001</v>
      </c>
      <c r="C2406" t="s">
        <v>24</v>
      </c>
      <c r="D2406" t="s">
        <v>1002</v>
      </c>
      <c r="E2406" s="24">
        <v>1</v>
      </c>
      <c r="G2406" t="s">
        <v>421</v>
      </c>
      <c r="H2406" s="25"/>
      <c r="I2406" t="s">
        <v>422</v>
      </c>
      <c r="J2406" s="26">
        <f>ROUND(E2406* H2406,5)</f>
        <v>0</v>
      </c>
      <c r="K2406" s="27"/>
    </row>
    <row r="2407" spans="1:27" x14ac:dyDescent="0.25">
      <c r="B2407" t="s">
        <v>1003</v>
      </c>
      <c r="C2407" t="s">
        <v>94</v>
      </c>
      <c r="D2407" t="s">
        <v>1004</v>
      </c>
      <c r="E2407" s="24">
        <v>0.4</v>
      </c>
      <c r="G2407" t="s">
        <v>421</v>
      </c>
      <c r="H2407" s="25"/>
      <c r="I2407" t="s">
        <v>422</v>
      </c>
      <c r="J2407" s="26">
        <f>ROUND(E2407* H2407,5)</f>
        <v>0</v>
      </c>
      <c r="K2407" s="27"/>
    </row>
    <row r="2408" spans="1:27" x14ac:dyDescent="0.25">
      <c r="D2408" s="28" t="s">
        <v>436</v>
      </c>
      <c r="E2408" s="27"/>
      <c r="H2408" s="27"/>
      <c r="K2408" s="25">
        <f>SUM(J2406:J2407)</f>
        <v>0</v>
      </c>
    </row>
    <row r="2409" spans="1:27" x14ac:dyDescent="0.25">
      <c r="D2409" s="28" t="s">
        <v>437</v>
      </c>
      <c r="E2409" s="27"/>
      <c r="H2409" s="27"/>
      <c r="K2409" s="29">
        <f>SUM(J2401:J2408)</f>
        <v>0</v>
      </c>
    </row>
    <row r="2410" spans="1:27" x14ac:dyDescent="0.25">
      <c r="D2410" s="28" t="s">
        <v>486</v>
      </c>
      <c r="E2410" s="27"/>
      <c r="H2410" s="27">
        <v>3</v>
      </c>
      <c r="I2410" t="s">
        <v>439</v>
      </c>
      <c r="K2410" s="25">
        <f>ROUND(H2410/100*K2409,5)</f>
        <v>0</v>
      </c>
    </row>
    <row r="2411" spans="1:27" x14ac:dyDescent="0.25">
      <c r="D2411" s="28" t="s">
        <v>440</v>
      </c>
      <c r="E2411" s="27"/>
      <c r="H2411" s="27"/>
      <c r="K2411" s="29">
        <f>SUM(K2409:K2410)</f>
        <v>0</v>
      </c>
    </row>
    <row r="2413" spans="1:27" ht="45" customHeight="1" x14ac:dyDescent="0.25">
      <c r="A2413" s="20" t="s">
        <v>1005</v>
      </c>
      <c r="B2413" s="20" t="s">
        <v>278</v>
      </c>
      <c r="C2413" s="21" t="s">
        <v>42</v>
      </c>
      <c r="D2413" s="47" t="s">
        <v>279</v>
      </c>
      <c r="E2413" s="48"/>
      <c r="F2413" s="48"/>
      <c r="G2413" s="21"/>
      <c r="H2413" s="22" t="s">
        <v>415</v>
      </c>
      <c r="I2413" s="49">
        <v>1</v>
      </c>
      <c r="J2413" s="50"/>
      <c r="K2413" s="23">
        <f>ROUND(K2433,2)</f>
        <v>0</v>
      </c>
      <c r="L2413" s="21"/>
      <c r="M2413" s="21"/>
      <c r="N2413" s="21"/>
      <c r="O2413" s="21"/>
      <c r="P2413" s="21"/>
      <c r="Q2413" s="21"/>
      <c r="R2413" s="21"/>
      <c r="S2413" s="21"/>
      <c r="T2413" s="21"/>
      <c r="U2413" s="21"/>
      <c r="V2413" s="21"/>
      <c r="W2413" s="21"/>
      <c r="X2413" s="21"/>
      <c r="Y2413" s="21"/>
      <c r="Z2413" s="21"/>
      <c r="AA2413" s="21"/>
    </row>
    <row r="2414" spans="1:27" x14ac:dyDescent="0.25">
      <c r="B2414" s="16" t="s">
        <v>416</v>
      </c>
    </row>
    <row r="2415" spans="1:27" x14ac:dyDescent="0.25">
      <c r="B2415" t="s">
        <v>563</v>
      </c>
      <c r="C2415" t="s">
        <v>418</v>
      </c>
      <c r="D2415" t="s">
        <v>564</v>
      </c>
      <c r="E2415" s="24">
        <v>0.1</v>
      </c>
      <c r="F2415" t="s">
        <v>420</v>
      </c>
      <c r="G2415" t="s">
        <v>421</v>
      </c>
      <c r="H2415" s="25"/>
      <c r="I2415" t="s">
        <v>422</v>
      </c>
      <c r="J2415" s="26">
        <f>ROUND(E2415/I2413* H2415,5)</f>
        <v>0</v>
      </c>
      <c r="K2415" s="27"/>
    </row>
    <row r="2416" spans="1:27" x14ac:dyDescent="0.25">
      <c r="B2416" t="s">
        <v>565</v>
      </c>
      <c r="C2416" t="s">
        <v>418</v>
      </c>
      <c r="D2416" t="s">
        <v>566</v>
      </c>
      <c r="E2416" s="24">
        <v>0.32</v>
      </c>
      <c r="F2416" t="s">
        <v>420</v>
      </c>
      <c r="G2416" t="s">
        <v>421</v>
      </c>
      <c r="H2416" s="25"/>
      <c r="I2416" t="s">
        <v>422</v>
      </c>
      <c r="J2416" s="26">
        <f>ROUND(E2416/I2413* H2416,5)</f>
        <v>0</v>
      </c>
      <c r="K2416" s="27"/>
    </row>
    <row r="2417" spans="2:11" x14ac:dyDescent="0.25">
      <c r="D2417" s="28" t="s">
        <v>423</v>
      </c>
      <c r="E2417" s="27"/>
      <c r="H2417" s="27"/>
      <c r="K2417" s="25">
        <f>SUM(J2415:J2416)</f>
        <v>0</v>
      </c>
    </row>
    <row r="2418" spans="2:11" x14ac:dyDescent="0.25">
      <c r="B2418" s="16" t="s">
        <v>428</v>
      </c>
      <c r="E2418" s="27"/>
      <c r="H2418" s="27"/>
      <c r="K2418" s="27"/>
    </row>
    <row r="2419" spans="2:11" x14ac:dyDescent="0.25">
      <c r="B2419" t="s">
        <v>598</v>
      </c>
      <c r="C2419" t="s">
        <v>24</v>
      </c>
      <c r="D2419" t="s">
        <v>599</v>
      </c>
      <c r="E2419" s="24">
        <v>4</v>
      </c>
      <c r="G2419" t="s">
        <v>421</v>
      </c>
      <c r="H2419" s="25"/>
      <c r="I2419" t="s">
        <v>422</v>
      </c>
      <c r="J2419" s="26">
        <f t="shared" ref="J2419:J2427" si="9">ROUND(E2419* H2419,5)</f>
        <v>0</v>
      </c>
      <c r="K2419" s="27"/>
    </row>
    <row r="2420" spans="2:11" x14ac:dyDescent="0.25">
      <c r="B2420" t="s">
        <v>596</v>
      </c>
      <c r="C2420" t="s">
        <v>94</v>
      </c>
      <c r="D2420" t="s">
        <v>597</v>
      </c>
      <c r="E2420" s="24">
        <v>0.8</v>
      </c>
      <c r="G2420" t="s">
        <v>421</v>
      </c>
      <c r="H2420" s="25"/>
      <c r="I2420" t="s">
        <v>422</v>
      </c>
      <c r="J2420" s="26">
        <f t="shared" si="9"/>
        <v>0</v>
      </c>
      <c r="K2420" s="27"/>
    </row>
    <row r="2421" spans="2:11" x14ac:dyDescent="0.25">
      <c r="B2421" t="s">
        <v>592</v>
      </c>
      <c r="C2421" t="s">
        <v>24</v>
      </c>
      <c r="D2421" t="s">
        <v>593</v>
      </c>
      <c r="E2421" s="24">
        <v>0.47</v>
      </c>
      <c r="G2421" t="s">
        <v>421</v>
      </c>
      <c r="H2421" s="25"/>
      <c r="I2421" t="s">
        <v>422</v>
      </c>
      <c r="J2421" s="26">
        <f t="shared" si="9"/>
        <v>0</v>
      </c>
      <c r="K2421" s="27"/>
    </row>
    <row r="2422" spans="2:11" x14ac:dyDescent="0.25">
      <c r="B2422" t="s">
        <v>600</v>
      </c>
      <c r="C2422" t="s">
        <v>24</v>
      </c>
      <c r="D2422" t="s">
        <v>601</v>
      </c>
      <c r="E2422" s="24">
        <v>0.99750000000000005</v>
      </c>
      <c r="G2422" t="s">
        <v>421</v>
      </c>
      <c r="H2422" s="25"/>
      <c r="I2422" t="s">
        <v>422</v>
      </c>
      <c r="J2422" s="26">
        <f t="shared" si="9"/>
        <v>0</v>
      </c>
      <c r="K2422" s="27"/>
    </row>
    <row r="2423" spans="2:11" x14ac:dyDescent="0.25">
      <c r="B2423" t="s">
        <v>590</v>
      </c>
      <c r="C2423" t="s">
        <v>552</v>
      </c>
      <c r="D2423" t="s">
        <v>591</v>
      </c>
      <c r="E2423" s="24">
        <v>0.42</v>
      </c>
      <c r="G2423" t="s">
        <v>421</v>
      </c>
      <c r="H2423" s="25"/>
      <c r="I2423" t="s">
        <v>422</v>
      </c>
      <c r="J2423" s="26">
        <f t="shared" si="9"/>
        <v>0</v>
      </c>
      <c r="K2423" s="27"/>
    </row>
    <row r="2424" spans="2:11" x14ac:dyDescent="0.25">
      <c r="B2424" t="s">
        <v>1006</v>
      </c>
      <c r="C2424" t="s">
        <v>42</v>
      </c>
      <c r="D2424" t="s">
        <v>1007</v>
      </c>
      <c r="E2424" s="24">
        <v>2.06</v>
      </c>
      <c r="G2424" t="s">
        <v>421</v>
      </c>
      <c r="H2424" s="25"/>
      <c r="I2424" t="s">
        <v>422</v>
      </c>
      <c r="J2424" s="26">
        <f t="shared" si="9"/>
        <v>0</v>
      </c>
      <c r="K2424" s="27"/>
    </row>
    <row r="2425" spans="2:11" x14ac:dyDescent="0.25">
      <c r="B2425" t="s">
        <v>594</v>
      </c>
      <c r="C2425" t="s">
        <v>24</v>
      </c>
      <c r="D2425" t="s">
        <v>595</v>
      </c>
      <c r="E2425" s="24">
        <v>3.6749999999999998</v>
      </c>
      <c r="G2425" t="s">
        <v>421</v>
      </c>
      <c r="H2425" s="25"/>
      <c r="I2425" t="s">
        <v>422</v>
      </c>
      <c r="J2425" s="26">
        <f t="shared" si="9"/>
        <v>0</v>
      </c>
      <c r="K2425" s="27"/>
    </row>
    <row r="2426" spans="2:11" x14ac:dyDescent="0.25">
      <c r="B2426" t="s">
        <v>588</v>
      </c>
      <c r="C2426" t="s">
        <v>552</v>
      </c>
      <c r="D2426" t="s">
        <v>589</v>
      </c>
      <c r="E2426" s="24">
        <v>0.12</v>
      </c>
      <c r="G2426" t="s">
        <v>421</v>
      </c>
      <c r="H2426" s="25"/>
      <c r="I2426" t="s">
        <v>422</v>
      </c>
      <c r="J2426" s="26">
        <f t="shared" si="9"/>
        <v>0</v>
      </c>
      <c r="K2426" s="27"/>
    </row>
    <row r="2427" spans="2:11" x14ac:dyDescent="0.25">
      <c r="B2427" t="s">
        <v>586</v>
      </c>
      <c r="C2427" t="s">
        <v>69</v>
      </c>
      <c r="D2427" t="s">
        <v>587</v>
      </c>
      <c r="E2427" s="24">
        <v>6</v>
      </c>
      <c r="G2427" t="s">
        <v>421</v>
      </c>
      <c r="H2427" s="25"/>
      <c r="I2427" t="s">
        <v>422</v>
      </c>
      <c r="J2427" s="26">
        <f t="shared" si="9"/>
        <v>0</v>
      </c>
      <c r="K2427" s="27"/>
    </row>
    <row r="2428" spans="2:11" x14ac:dyDescent="0.25">
      <c r="D2428" s="28" t="s">
        <v>436</v>
      </c>
      <c r="E2428" s="27"/>
      <c r="H2428" s="27"/>
      <c r="K2428" s="25">
        <f>SUM(J2419:J2427)</f>
        <v>0</v>
      </c>
    </row>
    <row r="2429" spans="2:11" x14ac:dyDescent="0.25">
      <c r="E2429" s="27"/>
      <c r="H2429" s="27"/>
      <c r="K2429" s="27"/>
    </row>
    <row r="2430" spans="2:11" x14ac:dyDescent="0.25">
      <c r="D2430" s="28" t="s">
        <v>438</v>
      </c>
      <c r="E2430" s="27"/>
      <c r="H2430" s="27">
        <v>1.5</v>
      </c>
      <c r="I2430" t="s">
        <v>439</v>
      </c>
      <c r="J2430">
        <f>ROUND(H2430/100*K2417,5)</f>
        <v>0</v>
      </c>
      <c r="K2430" s="27"/>
    </row>
    <row r="2431" spans="2:11" x14ac:dyDescent="0.25">
      <c r="D2431" s="28" t="s">
        <v>437</v>
      </c>
      <c r="E2431" s="27"/>
      <c r="H2431" s="27"/>
      <c r="K2431" s="29">
        <f>SUM(J2414:J2430)</f>
        <v>0</v>
      </c>
    </row>
    <row r="2432" spans="2:11" x14ac:dyDescent="0.25">
      <c r="D2432" s="28" t="s">
        <v>486</v>
      </c>
      <c r="E2432" s="27"/>
      <c r="H2432" s="27">
        <v>3</v>
      </c>
      <c r="I2432" t="s">
        <v>439</v>
      </c>
      <c r="K2432" s="25">
        <f>ROUND(H2432/100*K2431,5)</f>
        <v>0</v>
      </c>
    </row>
    <row r="2433" spans="1:27" x14ac:dyDescent="0.25">
      <c r="D2433" s="28" t="s">
        <v>440</v>
      </c>
      <c r="E2433" s="27"/>
      <c r="H2433" s="27"/>
      <c r="K2433" s="29">
        <f>SUM(K2431:K2432)</f>
        <v>0</v>
      </c>
    </row>
    <row r="2435" spans="1:27" ht="45" customHeight="1" x14ac:dyDescent="0.25">
      <c r="A2435" s="20" t="s">
        <v>1008</v>
      </c>
      <c r="B2435" s="20" t="s">
        <v>383</v>
      </c>
      <c r="C2435" s="21" t="s">
        <v>72</v>
      </c>
      <c r="D2435" s="47" t="s">
        <v>384</v>
      </c>
      <c r="E2435" s="48"/>
      <c r="F2435" s="48"/>
      <c r="G2435" s="21"/>
      <c r="H2435" s="22" t="s">
        <v>415</v>
      </c>
      <c r="I2435" s="49">
        <v>1</v>
      </c>
      <c r="J2435" s="50"/>
      <c r="K2435" s="23"/>
      <c r="L2435" s="21"/>
      <c r="M2435" s="21"/>
      <c r="N2435" s="21"/>
      <c r="O2435" s="21"/>
      <c r="P2435" s="21"/>
      <c r="Q2435" s="21"/>
      <c r="R2435" s="21"/>
      <c r="S2435" s="21"/>
      <c r="T2435" s="21"/>
      <c r="U2435" s="21"/>
      <c r="V2435" s="21"/>
      <c r="W2435" s="21"/>
      <c r="X2435" s="21"/>
      <c r="Y2435" s="21"/>
      <c r="Z2435" s="21"/>
      <c r="AA2435" s="21"/>
    </row>
    <row r="2436" spans="1:27" ht="45" customHeight="1" x14ac:dyDescent="0.25">
      <c r="A2436" s="20" t="s">
        <v>1009</v>
      </c>
      <c r="B2436" s="20" t="s">
        <v>405</v>
      </c>
      <c r="C2436" s="21" t="s">
        <v>72</v>
      </c>
      <c r="D2436" s="47" t="s">
        <v>406</v>
      </c>
      <c r="E2436" s="48"/>
      <c r="F2436" s="48"/>
      <c r="G2436" s="21"/>
      <c r="H2436" s="22" t="s">
        <v>415</v>
      </c>
      <c r="I2436" s="49">
        <v>1</v>
      </c>
      <c r="J2436" s="50"/>
      <c r="K2436" s="23">
        <f>ROUND(K2439,2)</f>
        <v>0</v>
      </c>
      <c r="L2436" s="21"/>
      <c r="M2436" s="21"/>
      <c r="N2436" s="21"/>
      <c r="O2436" s="21"/>
      <c r="P2436" s="21"/>
      <c r="Q2436" s="21"/>
      <c r="R2436" s="21"/>
      <c r="S2436" s="21"/>
      <c r="T2436" s="21"/>
      <c r="U2436" s="21"/>
      <c r="V2436" s="21"/>
      <c r="W2436" s="21"/>
      <c r="X2436" s="21"/>
      <c r="Y2436" s="21"/>
      <c r="Z2436" s="21"/>
      <c r="AA2436" s="21"/>
    </row>
    <row r="2437" spans="1:27" x14ac:dyDescent="0.25">
      <c r="D2437" s="28" t="s">
        <v>437</v>
      </c>
      <c r="E2437" s="27"/>
      <c r="H2437" s="27"/>
      <c r="K2437" s="29">
        <f>SUM(J2436:J2436)</f>
        <v>0</v>
      </c>
    </row>
    <row r="2438" spans="1:27" x14ac:dyDescent="0.25">
      <c r="D2438" s="28" t="s">
        <v>486</v>
      </c>
      <c r="E2438" s="27"/>
      <c r="H2438" s="27">
        <v>3</v>
      </c>
      <c r="I2438" t="s">
        <v>439</v>
      </c>
      <c r="K2438" s="25">
        <f>ROUND(H2438/100*K2437,5)</f>
        <v>0</v>
      </c>
    </row>
    <row r="2439" spans="1:27" x14ac:dyDescent="0.25">
      <c r="D2439" s="28" t="s">
        <v>440</v>
      </c>
      <c r="E2439" s="27"/>
      <c r="H2439" s="27"/>
      <c r="K2439" s="29">
        <f>SUM(K2437:K2438)</f>
        <v>0</v>
      </c>
    </row>
    <row r="2441" spans="1:27" x14ac:dyDescent="0.25">
      <c r="A2441" s="18" t="s">
        <v>1010</v>
      </c>
      <c r="B2441" s="18"/>
    </row>
    <row r="2442" spans="1:27" ht="45" customHeight="1" x14ac:dyDescent="0.25">
      <c r="A2442" s="20"/>
      <c r="B2442" s="20" t="s">
        <v>400</v>
      </c>
      <c r="C2442" s="21" t="s">
        <v>72</v>
      </c>
      <c r="D2442" s="47" t="s">
        <v>401</v>
      </c>
      <c r="E2442" s="48"/>
      <c r="F2442" s="48"/>
      <c r="G2442" s="21"/>
      <c r="H2442" s="22" t="s">
        <v>415</v>
      </c>
      <c r="I2442" s="49">
        <v>1</v>
      </c>
      <c r="J2442" s="50"/>
      <c r="K2442" s="23"/>
      <c r="L2442" s="21"/>
      <c r="M2442" s="21"/>
      <c r="N2442" s="21"/>
      <c r="O2442" s="21"/>
      <c r="P2442" s="21"/>
      <c r="Q2442" s="21"/>
      <c r="R2442" s="21"/>
      <c r="S2442" s="21"/>
      <c r="T2442" s="21"/>
      <c r="U2442" s="21"/>
      <c r="V2442" s="21"/>
      <c r="W2442" s="21"/>
      <c r="X2442" s="21"/>
      <c r="Y2442" s="21"/>
      <c r="Z2442" s="21"/>
      <c r="AA2442" s="21"/>
    </row>
    <row r="2443" spans="1:27" ht="45" customHeight="1" x14ac:dyDescent="0.25">
      <c r="A2443" s="20"/>
      <c r="B2443" s="20" t="s">
        <v>391</v>
      </c>
      <c r="C2443" s="21" t="s">
        <v>72</v>
      </c>
      <c r="D2443" s="47" t="s">
        <v>392</v>
      </c>
      <c r="E2443" s="48"/>
      <c r="F2443" s="48"/>
      <c r="G2443" s="21"/>
      <c r="H2443" s="22" t="s">
        <v>415</v>
      </c>
      <c r="I2443" s="49">
        <v>1</v>
      </c>
      <c r="J2443" s="50"/>
      <c r="K2443" s="23"/>
      <c r="L2443" s="21"/>
      <c r="M2443" s="21"/>
      <c r="N2443" s="21"/>
      <c r="O2443" s="21"/>
      <c r="P2443" s="21"/>
      <c r="Q2443" s="21"/>
      <c r="R2443" s="21"/>
      <c r="S2443" s="21"/>
      <c r="T2443" s="21"/>
      <c r="U2443" s="21"/>
      <c r="V2443" s="21"/>
      <c r="W2443" s="21"/>
      <c r="X2443" s="21"/>
      <c r="Y2443" s="21"/>
      <c r="Z2443" s="21"/>
      <c r="AA2443" s="21"/>
    </row>
    <row r="2444" spans="1:27" ht="45" customHeight="1" x14ac:dyDescent="0.25">
      <c r="A2444" s="20"/>
      <c r="B2444" s="20" t="s">
        <v>389</v>
      </c>
      <c r="C2444" s="21" t="s">
        <v>72</v>
      </c>
      <c r="D2444" s="47" t="s">
        <v>390</v>
      </c>
      <c r="E2444" s="48"/>
      <c r="F2444" s="48"/>
      <c r="G2444" s="21"/>
      <c r="H2444" s="22" t="s">
        <v>415</v>
      </c>
      <c r="I2444" s="49">
        <v>1</v>
      </c>
      <c r="J2444" s="50"/>
      <c r="K2444" s="23">
        <f>ROUND(K2446,2)</f>
        <v>0</v>
      </c>
      <c r="L2444" s="21"/>
      <c r="M2444" s="21"/>
      <c r="N2444" s="21"/>
      <c r="O2444" s="21"/>
      <c r="P2444" s="21"/>
      <c r="Q2444" s="21"/>
      <c r="R2444" s="21"/>
      <c r="S2444" s="21"/>
      <c r="T2444" s="21"/>
      <c r="U2444" s="21"/>
      <c r="V2444" s="21"/>
      <c r="W2444" s="21"/>
      <c r="X2444" s="21"/>
      <c r="Y2444" s="21"/>
      <c r="Z2444" s="21"/>
      <c r="AA2444" s="21"/>
    </row>
    <row r="2445" spans="1:27" x14ac:dyDescent="0.25">
      <c r="D2445" s="28" t="s">
        <v>437</v>
      </c>
      <c r="E2445" s="27"/>
      <c r="H2445" s="27"/>
      <c r="K2445" s="29">
        <f>SUM(J2444:J2444)</f>
        <v>0</v>
      </c>
    </row>
    <row r="2446" spans="1:27" x14ac:dyDescent="0.25">
      <c r="D2446" s="28" t="s">
        <v>440</v>
      </c>
      <c r="E2446" s="27"/>
      <c r="H2446" s="27"/>
      <c r="K2446" s="29">
        <f>SUM(K2445:K2445)</f>
        <v>0</v>
      </c>
    </row>
    <row r="2448" spans="1:27" x14ac:dyDescent="0.25">
      <c r="A2448" s="18" t="s">
        <v>481</v>
      </c>
      <c r="B2448" s="18"/>
    </row>
    <row r="2449" spans="1:27" ht="45" customHeight="1" x14ac:dyDescent="0.25">
      <c r="A2449" s="20"/>
      <c r="B2449" s="20">
        <v>16183205</v>
      </c>
      <c r="C2449" s="21" t="s">
        <v>42</v>
      </c>
      <c r="D2449" s="47" t="s">
        <v>1011</v>
      </c>
      <c r="E2449" s="48"/>
      <c r="F2449" s="48"/>
      <c r="G2449" s="21"/>
      <c r="H2449" s="22" t="s">
        <v>415</v>
      </c>
      <c r="I2449" s="49">
        <v>1</v>
      </c>
      <c r="J2449" s="50"/>
      <c r="K2449" s="23">
        <f>ROUND(K2456,2)</f>
        <v>0</v>
      </c>
      <c r="L2449" s="21"/>
      <c r="M2449" s="21"/>
      <c r="N2449" s="21"/>
      <c r="O2449" s="21"/>
      <c r="P2449" s="21"/>
      <c r="Q2449" s="21"/>
      <c r="R2449" s="21"/>
      <c r="S2449" s="21"/>
      <c r="T2449" s="21"/>
      <c r="U2449" s="21"/>
      <c r="V2449" s="21"/>
      <c r="W2449" s="21"/>
      <c r="X2449" s="21"/>
      <c r="Y2449" s="21"/>
      <c r="Z2449" s="21"/>
      <c r="AA2449" s="21"/>
    </row>
    <row r="2450" spans="1:27" x14ac:dyDescent="0.25">
      <c r="B2450" s="16" t="s">
        <v>481</v>
      </c>
    </row>
    <row r="2451" spans="1:27" x14ac:dyDescent="0.25">
      <c r="B2451" t="s">
        <v>569</v>
      </c>
      <c r="C2451" t="s">
        <v>24</v>
      </c>
      <c r="D2451" t="s">
        <v>570</v>
      </c>
      <c r="E2451" s="24">
        <v>1</v>
      </c>
      <c r="G2451" t="s">
        <v>421</v>
      </c>
      <c r="H2451" s="25"/>
      <c r="I2451" t="s">
        <v>422</v>
      </c>
      <c r="J2451" s="26">
        <f>ROUND(E2451* H2451,5)</f>
        <v>0</v>
      </c>
      <c r="K2451" s="27"/>
    </row>
    <row r="2452" spans="1:27" x14ac:dyDescent="0.25">
      <c r="B2452" t="s">
        <v>577</v>
      </c>
      <c r="C2452" t="s">
        <v>42</v>
      </c>
      <c r="D2452" t="s">
        <v>578</v>
      </c>
      <c r="E2452" s="24">
        <v>1</v>
      </c>
      <c r="G2452" t="s">
        <v>421</v>
      </c>
      <c r="H2452" s="25"/>
      <c r="I2452" t="s">
        <v>422</v>
      </c>
      <c r="J2452" s="26">
        <f>ROUND(E2452* H2452,5)</f>
        <v>0</v>
      </c>
      <c r="K2452" s="27"/>
    </row>
    <row r="2453" spans="1:27" x14ac:dyDescent="0.25">
      <c r="D2453" s="28" t="s">
        <v>1012</v>
      </c>
      <c r="E2453" s="27"/>
      <c r="H2453" s="27"/>
      <c r="K2453" s="25">
        <f>SUM(J2451:J2452)</f>
        <v>0</v>
      </c>
    </row>
    <row r="2454" spans="1:27" x14ac:dyDescent="0.25">
      <c r="D2454" s="28" t="s">
        <v>437</v>
      </c>
      <c r="E2454" s="27"/>
      <c r="H2454" s="27"/>
      <c r="K2454" s="29">
        <f>SUM(J2450:J2453)</f>
        <v>0</v>
      </c>
    </row>
    <row r="2455" spans="1:27" x14ac:dyDescent="0.25">
      <c r="D2455" s="28" t="s">
        <v>486</v>
      </c>
      <c r="E2455" s="27"/>
      <c r="H2455" s="27">
        <v>3</v>
      </c>
      <c r="I2455" t="s">
        <v>439</v>
      </c>
      <c r="K2455" s="25">
        <f>ROUND(H2455/100*K2454,5)</f>
        <v>0</v>
      </c>
    </row>
    <row r="2456" spans="1:27" x14ac:dyDescent="0.25">
      <c r="D2456" s="28" t="s">
        <v>440</v>
      </c>
      <c r="E2456" s="27"/>
      <c r="H2456" s="27"/>
      <c r="K2456" s="29">
        <f>SUM(K2454:K2455)</f>
        <v>0</v>
      </c>
    </row>
    <row r="2458" spans="1:27" ht="45" customHeight="1" x14ac:dyDescent="0.25">
      <c r="A2458" s="20" t="s">
        <v>1013</v>
      </c>
      <c r="B2458" s="20" t="s">
        <v>23</v>
      </c>
      <c r="C2458" s="21" t="s">
        <v>24</v>
      </c>
      <c r="D2458" s="47" t="s">
        <v>25</v>
      </c>
      <c r="E2458" s="48"/>
      <c r="F2458" s="48"/>
      <c r="G2458" s="21"/>
      <c r="H2458" s="22" t="s">
        <v>415</v>
      </c>
      <c r="I2458" s="49">
        <v>1</v>
      </c>
      <c r="J2458" s="50"/>
      <c r="K2458" s="23">
        <f>ROUND(K2472,2)</f>
        <v>0</v>
      </c>
      <c r="L2458" s="21"/>
      <c r="M2458" s="21"/>
      <c r="N2458" s="21"/>
      <c r="O2458" s="21"/>
      <c r="P2458" s="21"/>
      <c r="Q2458" s="21"/>
      <c r="R2458" s="21"/>
      <c r="S2458" s="21"/>
      <c r="T2458" s="21"/>
      <c r="U2458" s="21"/>
      <c r="V2458" s="21"/>
      <c r="W2458" s="21"/>
      <c r="X2458" s="21"/>
      <c r="Y2458" s="21"/>
      <c r="Z2458" s="21"/>
      <c r="AA2458" s="21"/>
    </row>
    <row r="2459" spans="1:27" x14ac:dyDescent="0.25">
      <c r="B2459" s="16" t="s">
        <v>481</v>
      </c>
    </row>
    <row r="2460" spans="1:27" x14ac:dyDescent="0.25">
      <c r="B2460" t="s">
        <v>499</v>
      </c>
      <c r="C2460" t="s">
        <v>17</v>
      </c>
      <c r="D2460" t="s">
        <v>500</v>
      </c>
      <c r="E2460" s="24">
        <v>0.55500000000000005</v>
      </c>
      <c r="G2460" t="s">
        <v>421</v>
      </c>
      <c r="H2460" s="25"/>
      <c r="I2460" t="s">
        <v>422</v>
      </c>
      <c r="J2460" s="26">
        <f t="shared" ref="J2460:J2468" si="10">ROUND(E2460* H2460,5)</f>
        <v>0</v>
      </c>
      <c r="K2460" s="27"/>
    </row>
    <row r="2461" spans="1:27" x14ac:dyDescent="0.25">
      <c r="B2461" t="s">
        <v>505</v>
      </c>
      <c r="C2461" t="s">
        <v>17</v>
      </c>
      <c r="D2461" t="s">
        <v>506</v>
      </c>
      <c r="E2461" s="24">
        <v>0.09</v>
      </c>
      <c r="G2461" t="s">
        <v>421</v>
      </c>
      <c r="H2461" s="25"/>
      <c r="I2461" t="s">
        <v>422</v>
      </c>
      <c r="J2461" s="26">
        <f t="shared" si="10"/>
        <v>0</v>
      </c>
      <c r="K2461" s="27"/>
    </row>
    <row r="2462" spans="1:27" x14ac:dyDescent="0.25">
      <c r="B2462" t="s">
        <v>509</v>
      </c>
      <c r="C2462" t="s">
        <v>42</v>
      </c>
      <c r="D2462" t="s">
        <v>510</v>
      </c>
      <c r="E2462" s="24">
        <v>2</v>
      </c>
      <c r="G2462" t="s">
        <v>421</v>
      </c>
      <c r="H2462" s="25"/>
      <c r="I2462" t="s">
        <v>422</v>
      </c>
      <c r="J2462" s="26">
        <f t="shared" si="10"/>
        <v>0</v>
      </c>
      <c r="K2462" s="27"/>
    </row>
    <row r="2463" spans="1:27" x14ac:dyDescent="0.25">
      <c r="B2463" t="s">
        <v>604</v>
      </c>
      <c r="C2463" t="s">
        <v>42</v>
      </c>
      <c r="D2463" t="s">
        <v>605</v>
      </c>
      <c r="E2463" s="24">
        <v>1</v>
      </c>
      <c r="G2463" t="s">
        <v>421</v>
      </c>
      <c r="H2463" s="25"/>
      <c r="I2463" t="s">
        <v>422</v>
      </c>
      <c r="J2463" s="26">
        <f t="shared" si="10"/>
        <v>0</v>
      </c>
      <c r="K2463" s="27"/>
    </row>
    <row r="2464" spans="1:27" x14ac:dyDescent="0.25">
      <c r="B2464" t="s">
        <v>632</v>
      </c>
      <c r="C2464" t="s">
        <v>24</v>
      </c>
      <c r="D2464" t="s">
        <v>633</v>
      </c>
      <c r="E2464" s="24">
        <v>1</v>
      </c>
      <c r="G2464" t="s">
        <v>421</v>
      </c>
      <c r="H2464" s="25"/>
      <c r="I2464" t="s">
        <v>422</v>
      </c>
      <c r="J2464" s="26">
        <f t="shared" si="10"/>
        <v>0</v>
      </c>
      <c r="K2464" s="27"/>
    </row>
    <row r="2465" spans="1:27" x14ac:dyDescent="0.25">
      <c r="B2465" t="s">
        <v>482</v>
      </c>
      <c r="C2465" t="s">
        <v>42</v>
      </c>
      <c r="D2465" t="s">
        <v>483</v>
      </c>
      <c r="E2465" s="24">
        <v>2</v>
      </c>
      <c r="G2465" t="s">
        <v>421</v>
      </c>
      <c r="H2465" s="25"/>
      <c r="I2465" t="s">
        <v>422</v>
      </c>
      <c r="J2465" s="26">
        <f t="shared" si="10"/>
        <v>0</v>
      </c>
      <c r="K2465" s="27"/>
    </row>
    <row r="2466" spans="1:27" x14ac:dyDescent="0.25">
      <c r="B2466" t="s">
        <v>493</v>
      </c>
      <c r="C2466" t="s">
        <v>17</v>
      </c>
      <c r="D2466" t="s">
        <v>494</v>
      </c>
      <c r="E2466" s="24">
        <v>3.4449999999999998</v>
      </c>
      <c r="G2466" t="s">
        <v>421</v>
      </c>
      <c r="H2466" s="25"/>
      <c r="I2466" t="s">
        <v>422</v>
      </c>
      <c r="J2466" s="26">
        <f t="shared" si="10"/>
        <v>0</v>
      </c>
      <c r="K2466" s="27"/>
    </row>
    <row r="2467" spans="1:27" x14ac:dyDescent="0.25">
      <c r="B2467" t="s">
        <v>487</v>
      </c>
      <c r="C2467" t="s">
        <v>17</v>
      </c>
      <c r="D2467" t="s">
        <v>488</v>
      </c>
      <c r="E2467" s="24">
        <v>4</v>
      </c>
      <c r="G2467" t="s">
        <v>421</v>
      </c>
      <c r="H2467" s="25"/>
      <c r="I2467" t="s">
        <v>422</v>
      </c>
      <c r="J2467" s="26">
        <f t="shared" si="10"/>
        <v>0</v>
      </c>
      <c r="K2467" s="27"/>
    </row>
    <row r="2468" spans="1:27" x14ac:dyDescent="0.25">
      <c r="B2468" t="s">
        <v>491</v>
      </c>
      <c r="C2468" t="s">
        <v>17</v>
      </c>
      <c r="D2468" t="s">
        <v>492</v>
      </c>
      <c r="E2468" s="24">
        <v>0.36</v>
      </c>
      <c r="G2468" t="s">
        <v>421</v>
      </c>
      <c r="H2468" s="25"/>
      <c r="I2468" t="s">
        <v>422</v>
      </c>
      <c r="J2468" s="26">
        <f t="shared" si="10"/>
        <v>0</v>
      </c>
      <c r="K2468" s="27"/>
    </row>
    <row r="2469" spans="1:27" x14ac:dyDescent="0.25">
      <c r="D2469" s="28" t="s">
        <v>1012</v>
      </c>
      <c r="E2469" s="27"/>
      <c r="H2469" s="27"/>
      <c r="K2469" s="25">
        <f>SUM(J2460:J2468)</f>
        <v>0</v>
      </c>
    </row>
    <row r="2470" spans="1:27" x14ac:dyDescent="0.25">
      <c r="D2470" s="28" t="s">
        <v>437</v>
      </c>
      <c r="E2470" s="27"/>
      <c r="H2470" s="27"/>
      <c r="K2470" s="29">
        <f>SUM(J2459:J2469)</f>
        <v>0</v>
      </c>
    </row>
    <row r="2471" spans="1:27" x14ac:dyDescent="0.25">
      <c r="D2471" s="28" t="s">
        <v>486</v>
      </c>
      <c r="E2471" s="27"/>
      <c r="H2471" s="27">
        <v>3</v>
      </c>
      <c r="I2471" t="s">
        <v>439</v>
      </c>
      <c r="K2471" s="25">
        <f>ROUND(H2471/100*K2470,5)</f>
        <v>0</v>
      </c>
    </row>
    <row r="2472" spans="1:27" x14ac:dyDescent="0.25">
      <c r="D2472" s="28" t="s">
        <v>440</v>
      </c>
      <c r="E2472" s="27"/>
      <c r="H2472" s="27"/>
      <c r="K2472" s="29">
        <f>SUM(K2470:K2471)</f>
        <v>0</v>
      </c>
    </row>
    <row r="2474" spans="1:27" ht="45" customHeight="1" x14ac:dyDescent="0.25">
      <c r="A2474" s="20" t="s">
        <v>1014</v>
      </c>
      <c r="B2474" s="20" t="s">
        <v>335</v>
      </c>
      <c r="C2474" s="21" t="s">
        <v>42</v>
      </c>
      <c r="D2474" s="47" t="s">
        <v>336</v>
      </c>
      <c r="E2474" s="48"/>
      <c r="F2474" s="48"/>
      <c r="G2474" s="21"/>
      <c r="H2474" s="22" t="s">
        <v>415</v>
      </c>
      <c r="I2474" s="49">
        <v>1</v>
      </c>
      <c r="J2474" s="50"/>
      <c r="K2474" s="23">
        <f>ROUND(K2483,2)</f>
        <v>0</v>
      </c>
      <c r="L2474" s="21"/>
      <c r="M2474" s="21"/>
      <c r="N2474" s="21"/>
      <c r="O2474" s="21"/>
      <c r="P2474" s="21"/>
      <c r="Q2474" s="21"/>
      <c r="R2474" s="21"/>
      <c r="S2474" s="21"/>
      <c r="T2474" s="21"/>
      <c r="U2474" s="21"/>
      <c r="V2474" s="21"/>
      <c r="W2474" s="21"/>
      <c r="X2474" s="21"/>
      <c r="Y2474" s="21"/>
      <c r="Z2474" s="21"/>
      <c r="AA2474" s="21"/>
    </row>
    <row r="2475" spans="1:27" x14ac:dyDescent="0.25">
      <c r="B2475" s="16" t="s">
        <v>481</v>
      </c>
    </row>
    <row r="2476" spans="1:27" x14ac:dyDescent="0.25">
      <c r="B2476" t="s">
        <v>531</v>
      </c>
      <c r="C2476" t="s">
        <v>17</v>
      </c>
      <c r="D2476" t="s">
        <v>532</v>
      </c>
      <c r="E2476" s="24">
        <v>7.6999999999999999E-2</v>
      </c>
      <c r="G2476" t="s">
        <v>421</v>
      </c>
      <c r="H2476" s="25"/>
      <c r="I2476" t="s">
        <v>422</v>
      </c>
      <c r="J2476" s="26">
        <f>ROUND(E2476* H2476,5)</f>
        <v>0</v>
      </c>
      <c r="K2476" s="27"/>
    </row>
    <row r="2477" spans="1:27" ht="165" x14ac:dyDescent="0.25">
      <c r="B2477" t="s">
        <v>165</v>
      </c>
      <c r="C2477" t="s">
        <v>94</v>
      </c>
      <c r="D2477" s="30" t="s">
        <v>166</v>
      </c>
      <c r="E2477" s="24">
        <v>1.5</v>
      </c>
      <c r="G2477" t="s">
        <v>421</v>
      </c>
      <c r="H2477" s="25"/>
      <c r="I2477" t="s">
        <v>422</v>
      </c>
      <c r="J2477" s="26">
        <f>ROUND(E2477* H2477,5)</f>
        <v>0</v>
      </c>
      <c r="K2477" s="27"/>
    </row>
    <row r="2478" spans="1:27" x14ac:dyDescent="0.25">
      <c r="B2478" t="s">
        <v>537</v>
      </c>
      <c r="C2478" t="s">
        <v>42</v>
      </c>
      <c r="D2478" t="s">
        <v>538</v>
      </c>
      <c r="E2478" s="24">
        <v>1</v>
      </c>
      <c r="G2478" t="s">
        <v>421</v>
      </c>
      <c r="H2478" s="25"/>
      <c r="I2478" t="s">
        <v>422</v>
      </c>
      <c r="J2478" s="26">
        <f>ROUND(E2478* H2478,5)</f>
        <v>0</v>
      </c>
      <c r="K2478" s="27"/>
    </row>
    <row r="2479" spans="1:27" x14ac:dyDescent="0.25">
      <c r="B2479" t="s">
        <v>561</v>
      </c>
      <c r="C2479" t="s">
        <v>42</v>
      </c>
      <c r="D2479" t="s">
        <v>562</v>
      </c>
      <c r="E2479" s="24">
        <v>1</v>
      </c>
      <c r="G2479" t="s">
        <v>421</v>
      </c>
      <c r="H2479" s="25"/>
      <c r="I2479" t="s">
        <v>422</v>
      </c>
      <c r="J2479" s="26">
        <f>ROUND(E2479* H2479,5)</f>
        <v>0</v>
      </c>
      <c r="K2479" s="27"/>
    </row>
    <row r="2480" spans="1:27" x14ac:dyDescent="0.25">
      <c r="D2480" s="28" t="s">
        <v>1012</v>
      </c>
      <c r="E2480" s="27"/>
      <c r="H2480" s="27"/>
      <c r="K2480" s="25">
        <f>SUM(J2476:J2479)</f>
        <v>0</v>
      </c>
    </row>
    <row r="2481" spans="1:27" x14ac:dyDescent="0.25">
      <c r="D2481" s="28" t="s">
        <v>437</v>
      </c>
      <c r="E2481" s="27"/>
      <c r="H2481" s="27"/>
      <c r="K2481" s="29">
        <f>SUM(J2475:J2480)</f>
        <v>0</v>
      </c>
    </row>
    <row r="2482" spans="1:27" x14ac:dyDescent="0.25">
      <c r="D2482" s="28" t="s">
        <v>486</v>
      </c>
      <c r="E2482" s="27"/>
      <c r="H2482" s="27">
        <v>3</v>
      </c>
      <c r="I2482" t="s">
        <v>439</v>
      </c>
      <c r="K2482" s="25">
        <f>ROUND(H2482/100*K2481,5)</f>
        <v>0</v>
      </c>
    </row>
    <row r="2483" spans="1:27" x14ac:dyDescent="0.25">
      <c r="D2483" s="28" t="s">
        <v>440</v>
      </c>
      <c r="E2483" s="27"/>
      <c r="H2483" s="27"/>
      <c r="K2483" s="29">
        <f>SUM(K2481:K2482)</f>
        <v>0</v>
      </c>
    </row>
    <row r="2485" spans="1:27" ht="45" customHeight="1" x14ac:dyDescent="0.25">
      <c r="A2485" s="20" t="s">
        <v>1015</v>
      </c>
      <c r="B2485" s="20" t="s">
        <v>274</v>
      </c>
      <c r="C2485" s="21" t="s">
        <v>42</v>
      </c>
      <c r="D2485" s="47" t="s">
        <v>275</v>
      </c>
      <c r="E2485" s="48"/>
      <c r="F2485" s="48"/>
      <c r="G2485" s="21"/>
      <c r="H2485" s="22" t="s">
        <v>415</v>
      </c>
      <c r="I2485" s="49">
        <v>1</v>
      </c>
      <c r="J2485" s="50"/>
      <c r="K2485" s="23">
        <f>ROUND(K2496,2)</f>
        <v>0</v>
      </c>
      <c r="L2485" s="21"/>
      <c r="M2485" s="21"/>
      <c r="N2485" s="21"/>
      <c r="O2485" s="21"/>
      <c r="P2485" s="21"/>
      <c r="Q2485" s="21"/>
      <c r="R2485" s="21"/>
      <c r="S2485" s="21"/>
      <c r="T2485" s="21"/>
      <c r="U2485" s="21"/>
      <c r="V2485" s="21"/>
      <c r="W2485" s="21"/>
      <c r="X2485" s="21"/>
      <c r="Y2485" s="21"/>
      <c r="Z2485" s="21"/>
      <c r="AA2485" s="21"/>
    </row>
    <row r="2486" spans="1:27" x14ac:dyDescent="0.25">
      <c r="B2486" s="16" t="s">
        <v>481</v>
      </c>
    </row>
    <row r="2487" spans="1:27" x14ac:dyDescent="0.25">
      <c r="B2487" t="s">
        <v>666</v>
      </c>
      <c r="C2487" t="s">
        <v>42</v>
      </c>
      <c r="D2487" t="s">
        <v>667</v>
      </c>
      <c r="E2487" s="24">
        <v>1</v>
      </c>
      <c r="G2487" t="s">
        <v>421</v>
      </c>
      <c r="H2487" s="25"/>
      <c r="I2487" t="s">
        <v>422</v>
      </c>
      <c r="J2487" s="26">
        <f t="shared" ref="J2487:J2492" si="11">ROUND(E2487* H2487,5)</f>
        <v>0</v>
      </c>
      <c r="K2487" s="27"/>
    </row>
    <row r="2488" spans="1:27" ht="225" x14ac:dyDescent="0.25">
      <c r="B2488" t="s">
        <v>616</v>
      </c>
      <c r="C2488" t="s">
        <v>24</v>
      </c>
      <c r="D2488" s="30" t="s">
        <v>617</v>
      </c>
      <c r="E2488" s="24">
        <v>0.4</v>
      </c>
      <c r="G2488" t="s">
        <v>421</v>
      </c>
      <c r="H2488" s="25"/>
      <c r="I2488" t="s">
        <v>422</v>
      </c>
      <c r="J2488" s="26">
        <f t="shared" si="11"/>
        <v>0</v>
      </c>
      <c r="K2488" s="27"/>
    </row>
    <row r="2489" spans="1:27" x14ac:dyDescent="0.25">
      <c r="B2489" t="s">
        <v>697</v>
      </c>
      <c r="C2489" t="s">
        <v>42</v>
      </c>
      <c r="D2489" t="s">
        <v>698</v>
      </c>
      <c r="E2489" s="24">
        <v>1</v>
      </c>
      <c r="G2489" t="s">
        <v>421</v>
      </c>
      <c r="H2489" s="25"/>
      <c r="I2489" t="s">
        <v>422</v>
      </c>
      <c r="J2489" s="26">
        <f t="shared" si="11"/>
        <v>0</v>
      </c>
      <c r="K2489" s="27"/>
    </row>
    <row r="2490" spans="1:27" x14ac:dyDescent="0.25">
      <c r="B2490" t="s">
        <v>685</v>
      </c>
      <c r="C2490" t="s">
        <v>42</v>
      </c>
      <c r="D2490" t="s">
        <v>686</v>
      </c>
      <c r="E2490" s="24">
        <v>1</v>
      </c>
      <c r="G2490" t="s">
        <v>421</v>
      </c>
      <c r="H2490" s="25"/>
      <c r="I2490" t="s">
        <v>422</v>
      </c>
      <c r="J2490" s="26">
        <f t="shared" si="11"/>
        <v>0</v>
      </c>
      <c r="K2490" s="27"/>
    </row>
    <row r="2491" spans="1:27" x14ac:dyDescent="0.25">
      <c r="B2491" t="s">
        <v>672</v>
      </c>
      <c r="C2491" t="s">
        <v>42</v>
      </c>
      <c r="D2491" t="s">
        <v>673</v>
      </c>
      <c r="E2491" s="24">
        <v>1</v>
      </c>
      <c r="G2491" t="s">
        <v>421</v>
      </c>
      <c r="H2491" s="25"/>
      <c r="I2491" t="s">
        <v>422</v>
      </c>
      <c r="J2491" s="26">
        <f t="shared" si="11"/>
        <v>0</v>
      </c>
      <c r="K2491" s="27"/>
    </row>
    <row r="2492" spans="1:27" x14ac:dyDescent="0.25">
      <c r="B2492" t="s">
        <v>680</v>
      </c>
      <c r="C2492" t="s">
        <v>42</v>
      </c>
      <c r="D2492" t="s">
        <v>605</v>
      </c>
      <c r="E2492" s="24">
        <v>2</v>
      </c>
      <c r="G2492" t="s">
        <v>421</v>
      </c>
      <c r="H2492" s="25"/>
      <c r="I2492" t="s">
        <v>422</v>
      </c>
      <c r="J2492" s="26">
        <f t="shared" si="11"/>
        <v>0</v>
      </c>
      <c r="K2492" s="27"/>
    </row>
    <row r="2493" spans="1:27" x14ac:dyDescent="0.25">
      <c r="D2493" s="28" t="s">
        <v>1012</v>
      </c>
      <c r="E2493" s="27"/>
      <c r="H2493" s="27"/>
      <c r="K2493" s="25">
        <f>SUM(J2487:J2492)</f>
        <v>0</v>
      </c>
    </row>
    <row r="2494" spans="1:27" x14ac:dyDescent="0.25">
      <c r="D2494" s="28" t="s">
        <v>437</v>
      </c>
      <c r="E2494" s="27"/>
      <c r="H2494" s="27"/>
      <c r="K2494" s="29">
        <f>SUM(J2486:J2493)</f>
        <v>0</v>
      </c>
    </row>
    <row r="2495" spans="1:27" x14ac:dyDescent="0.25">
      <c r="D2495" s="28" t="s">
        <v>486</v>
      </c>
      <c r="E2495" s="27"/>
      <c r="H2495" s="27">
        <v>3</v>
      </c>
      <c r="I2495" t="s">
        <v>439</v>
      </c>
      <c r="K2495" s="25">
        <f>ROUND(H2495/100*K2494,5)</f>
        <v>0</v>
      </c>
    </row>
    <row r="2496" spans="1:27" x14ac:dyDescent="0.25">
      <c r="D2496" s="28" t="s">
        <v>440</v>
      </c>
      <c r="E2496" s="27"/>
      <c r="H2496" s="27"/>
      <c r="K2496" s="29">
        <f>SUM(K2494:K2495)</f>
        <v>0</v>
      </c>
    </row>
    <row r="2498" spans="1:27" ht="45" customHeight="1" x14ac:dyDescent="0.25">
      <c r="A2498" s="20" t="s">
        <v>1016</v>
      </c>
      <c r="B2498" s="20">
        <v>17951111</v>
      </c>
      <c r="C2498" s="21" t="s">
        <v>42</v>
      </c>
      <c r="D2498" s="47" t="s">
        <v>135</v>
      </c>
      <c r="E2498" s="48"/>
      <c r="F2498" s="48"/>
      <c r="G2498" s="21"/>
      <c r="H2498" s="22" t="s">
        <v>415</v>
      </c>
      <c r="I2498" s="49">
        <v>1</v>
      </c>
      <c r="J2498" s="50"/>
      <c r="K2498" s="23">
        <f>ROUND(K2505,2)</f>
        <v>0</v>
      </c>
      <c r="L2498" s="21"/>
      <c r="M2498" s="21"/>
      <c r="N2498" s="21"/>
      <c r="O2498" s="21"/>
      <c r="P2498" s="21"/>
      <c r="Q2498" s="21"/>
      <c r="R2498" s="21"/>
      <c r="S2498" s="21"/>
      <c r="T2498" s="21"/>
      <c r="U2498" s="21"/>
      <c r="V2498" s="21"/>
      <c r="W2498" s="21"/>
      <c r="X2498" s="21"/>
      <c r="Y2498" s="21"/>
      <c r="Z2498" s="21"/>
      <c r="AA2498" s="21"/>
    </row>
    <row r="2499" spans="1:27" x14ac:dyDescent="0.25">
      <c r="B2499" s="16" t="s">
        <v>481</v>
      </c>
    </row>
    <row r="2500" spans="1:27" x14ac:dyDescent="0.25">
      <c r="B2500" t="s">
        <v>602</v>
      </c>
      <c r="C2500" t="s">
        <v>42</v>
      </c>
      <c r="D2500" t="s">
        <v>603</v>
      </c>
      <c r="E2500" s="24">
        <v>1</v>
      </c>
      <c r="G2500" t="s">
        <v>421</v>
      </c>
      <c r="H2500" s="25"/>
      <c r="I2500" t="s">
        <v>422</v>
      </c>
      <c r="J2500" s="26">
        <f>ROUND(E2500* H2500,5)</f>
        <v>0</v>
      </c>
      <c r="K2500" s="27"/>
    </row>
    <row r="2501" spans="1:27" x14ac:dyDescent="0.25">
      <c r="B2501" t="s">
        <v>636</v>
      </c>
      <c r="C2501" t="s">
        <v>42</v>
      </c>
      <c r="D2501" t="s">
        <v>637</v>
      </c>
      <c r="E2501" s="24">
        <v>1</v>
      </c>
      <c r="G2501" t="s">
        <v>421</v>
      </c>
      <c r="H2501" s="25"/>
      <c r="I2501" t="s">
        <v>422</v>
      </c>
      <c r="J2501" s="26">
        <f>ROUND(E2501* H2501,5)</f>
        <v>0</v>
      </c>
      <c r="K2501" s="27"/>
    </row>
    <row r="2502" spans="1:27" x14ac:dyDescent="0.25">
      <c r="D2502" s="28" t="s">
        <v>1012</v>
      </c>
      <c r="E2502" s="27"/>
      <c r="H2502" s="27"/>
      <c r="K2502" s="25">
        <f>SUM(J2500:J2501)</f>
        <v>0</v>
      </c>
    </row>
    <row r="2503" spans="1:27" x14ac:dyDescent="0.25">
      <c r="D2503" s="28" t="s">
        <v>437</v>
      </c>
      <c r="E2503" s="27"/>
      <c r="H2503" s="27"/>
      <c r="K2503" s="29">
        <f>SUM(J2499:J2502)</f>
        <v>0</v>
      </c>
    </row>
    <row r="2504" spans="1:27" x14ac:dyDescent="0.25">
      <c r="D2504" s="28" t="s">
        <v>486</v>
      </c>
      <c r="E2504" s="27"/>
      <c r="H2504" s="27">
        <v>3</v>
      </c>
      <c r="I2504" t="s">
        <v>439</v>
      </c>
      <c r="K2504" s="25">
        <f>ROUND(H2504/100*K2503,5)</f>
        <v>0</v>
      </c>
    </row>
    <row r="2505" spans="1:27" x14ac:dyDescent="0.25">
      <c r="D2505" s="28" t="s">
        <v>440</v>
      </c>
      <c r="E2505" s="27"/>
      <c r="H2505" s="27"/>
      <c r="K2505" s="29">
        <f>SUM(K2503:K2504)</f>
        <v>0</v>
      </c>
    </row>
    <row r="2507" spans="1:27" ht="45" customHeight="1" x14ac:dyDescent="0.25">
      <c r="A2507" s="20" t="s">
        <v>1017</v>
      </c>
      <c r="B2507" s="20" t="s">
        <v>141</v>
      </c>
      <c r="C2507" s="21" t="s">
        <v>42</v>
      </c>
      <c r="D2507" s="47" t="s">
        <v>142</v>
      </c>
      <c r="E2507" s="48"/>
      <c r="F2507" s="48"/>
      <c r="G2507" s="21"/>
      <c r="H2507" s="22" t="s">
        <v>415</v>
      </c>
      <c r="I2507" s="49">
        <v>1</v>
      </c>
      <c r="J2507" s="50"/>
      <c r="K2507" s="23">
        <f>ROUND(K2515,2)</f>
        <v>0</v>
      </c>
      <c r="L2507" s="21"/>
      <c r="M2507" s="21"/>
      <c r="N2507" s="21"/>
      <c r="O2507" s="21"/>
      <c r="P2507" s="21"/>
      <c r="Q2507" s="21"/>
      <c r="R2507" s="21"/>
      <c r="S2507" s="21"/>
      <c r="T2507" s="21"/>
      <c r="U2507" s="21"/>
      <c r="V2507" s="21"/>
      <c r="W2507" s="21"/>
      <c r="X2507" s="21"/>
      <c r="Y2507" s="21"/>
      <c r="Z2507" s="21"/>
      <c r="AA2507" s="21"/>
    </row>
    <row r="2508" spans="1:27" x14ac:dyDescent="0.25">
      <c r="B2508" s="16" t="s">
        <v>481</v>
      </c>
    </row>
    <row r="2509" spans="1:27" x14ac:dyDescent="0.25">
      <c r="B2509" t="s">
        <v>612</v>
      </c>
      <c r="C2509" t="s">
        <v>42</v>
      </c>
      <c r="D2509" t="s">
        <v>613</v>
      </c>
      <c r="E2509" s="24">
        <v>1</v>
      </c>
      <c r="G2509" t="s">
        <v>421</v>
      </c>
      <c r="H2509" s="25"/>
      <c r="I2509" t="s">
        <v>422</v>
      </c>
      <c r="J2509" s="26">
        <f>ROUND(E2509* H2509,5)</f>
        <v>0</v>
      </c>
      <c r="K2509" s="27"/>
    </row>
    <row r="2510" spans="1:27" x14ac:dyDescent="0.25">
      <c r="B2510" t="s">
        <v>608</v>
      </c>
      <c r="C2510" t="s">
        <v>42</v>
      </c>
      <c r="D2510" t="s">
        <v>609</v>
      </c>
      <c r="E2510" s="24">
        <v>2</v>
      </c>
      <c r="G2510" t="s">
        <v>421</v>
      </c>
      <c r="H2510" s="25"/>
      <c r="I2510" t="s">
        <v>422</v>
      </c>
      <c r="J2510" s="26">
        <f>ROUND(E2510* H2510,5)</f>
        <v>0</v>
      </c>
      <c r="K2510" s="27"/>
    </row>
    <row r="2511" spans="1:27" x14ac:dyDescent="0.25">
      <c r="B2511" t="s">
        <v>626</v>
      </c>
      <c r="C2511" t="s">
        <v>42</v>
      </c>
      <c r="D2511" t="s">
        <v>627</v>
      </c>
      <c r="E2511" s="24">
        <v>1</v>
      </c>
      <c r="G2511" t="s">
        <v>421</v>
      </c>
      <c r="H2511" s="25"/>
      <c r="I2511" t="s">
        <v>422</v>
      </c>
      <c r="J2511" s="26">
        <f>ROUND(E2511* H2511,5)</f>
        <v>0</v>
      </c>
      <c r="K2511" s="27"/>
    </row>
    <row r="2512" spans="1:27" x14ac:dyDescent="0.25">
      <c r="D2512" s="28" t="s">
        <v>1012</v>
      </c>
      <c r="E2512" s="27"/>
      <c r="H2512" s="27"/>
      <c r="K2512" s="25">
        <f>SUM(J2509:J2511)</f>
        <v>0</v>
      </c>
    </row>
    <row r="2513" spans="1:27" x14ac:dyDescent="0.25">
      <c r="D2513" s="28" t="s">
        <v>437</v>
      </c>
      <c r="E2513" s="27"/>
      <c r="H2513" s="27"/>
      <c r="K2513" s="29">
        <f>SUM(J2508:J2512)</f>
        <v>0</v>
      </c>
    </row>
    <row r="2514" spans="1:27" x14ac:dyDescent="0.25">
      <c r="D2514" s="28" t="s">
        <v>486</v>
      </c>
      <c r="E2514" s="27"/>
      <c r="H2514" s="27">
        <v>3</v>
      </c>
      <c r="I2514" t="s">
        <v>439</v>
      </c>
      <c r="K2514" s="25">
        <f>ROUND(H2514/100*K2513,5)</f>
        <v>0</v>
      </c>
    </row>
    <row r="2515" spans="1:27" x14ac:dyDescent="0.25">
      <c r="D2515" s="28" t="s">
        <v>440</v>
      </c>
      <c r="E2515" s="27"/>
      <c r="H2515" s="27"/>
      <c r="K2515" s="29">
        <f>SUM(K2513:K2514)</f>
        <v>0</v>
      </c>
    </row>
    <row r="2517" spans="1:27" ht="45" customHeight="1" x14ac:dyDescent="0.25">
      <c r="A2517" s="20" t="s">
        <v>1018</v>
      </c>
      <c r="B2517" s="20" t="s">
        <v>272</v>
      </c>
      <c r="C2517" s="21" t="s">
        <v>42</v>
      </c>
      <c r="D2517" s="47" t="s">
        <v>273</v>
      </c>
      <c r="E2517" s="48"/>
      <c r="F2517" s="48"/>
      <c r="G2517" s="21"/>
      <c r="H2517" s="22" t="s">
        <v>415</v>
      </c>
      <c r="I2517" s="49">
        <v>1</v>
      </c>
      <c r="J2517" s="50"/>
      <c r="K2517" s="23">
        <f>ROUND(K2528,2)</f>
        <v>0</v>
      </c>
      <c r="L2517" s="21"/>
      <c r="M2517" s="21"/>
      <c r="N2517" s="21"/>
      <c r="O2517" s="21"/>
      <c r="P2517" s="21"/>
      <c r="Q2517" s="21"/>
      <c r="R2517" s="21"/>
      <c r="S2517" s="21"/>
      <c r="T2517" s="21"/>
      <c r="U2517" s="21"/>
      <c r="V2517" s="21"/>
      <c r="W2517" s="21"/>
      <c r="X2517" s="21"/>
      <c r="Y2517" s="21"/>
      <c r="Z2517" s="21"/>
      <c r="AA2517" s="21"/>
    </row>
    <row r="2518" spans="1:27" x14ac:dyDescent="0.25">
      <c r="B2518" s="16" t="s">
        <v>481</v>
      </c>
    </row>
    <row r="2519" spans="1:27" x14ac:dyDescent="0.25">
      <c r="B2519" t="s">
        <v>672</v>
      </c>
      <c r="C2519" t="s">
        <v>42</v>
      </c>
      <c r="D2519" t="s">
        <v>673</v>
      </c>
      <c r="E2519" s="24">
        <v>1</v>
      </c>
      <c r="G2519" t="s">
        <v>421</v>
      </c>
      <c r="H2519" s="25"/>
      <c r="I2519" t="s">
        <v>422</v>
      </c>
      <c r="J2519" s="26">
        <f t="shared" ref="J2519:J2524" si="12">ROUND(E2519* H2519,5)</f>
        <v>0</v>
      </c>
      <c r="K2519" s="27"/>
    </row>
    <row r="2520" spans="1:27" x14ac:dyDescent="0.25">
      <c r="B2520" t="s">
        <v>680</v>
      </c>
      <c r="C2520" t="s">
        <v>42</v>
      </c>
      <c r="D2520" t="s">
        <v>605</v>
      </c>
      <c r="E2520" s="24">
        <v>2</v>
      </c>
      <c r="G2520" t="s">
        <v>421</v>
      </c>
      <c r="H2520" s="25"/>
      <c r="I2520" t="s">
        <v>422</v>
      </c>
      <c r="J2520" s="26">
        <f t="shared" si="12"/>
        <v>0</v>
      </c>
      <c r="K2520" s="27"/>
    </row>
    <row r="2521" spans="1:27" x14ac:dyDescent="0.25">
      <c r="B2521" t="s">
        <v>685</v>
      </c>
      <c r="C2521" t="s">
        <v>42</v>
      </c>
      <c r="D2521" t="s">
        <v>686</v>
      </c>
      <c r="E2521" s="24">
        <v>1</v>
      </c>
      <c r="G2521" t="s">
        <v>421</v>
      </c>
      <c r="H2521" s="25"/>
      <c r="I2521" t="s">
        <v>422</v>
      </c>
      <c r="J2521" s="26">
        <f t="shared" si="12"/>
        <v>0</v>
      </c>
      <c r="K2521" s="27"/>
    </row>
    <row r="2522" spans="1:27" x14ac:dyDescent="0.25">
      <c r="B2522" t="s">
        <v>573</v>
      </c>
      <c r="C2522" t="s">
        <v>42</v>
      </c>
      <c r="D2522" t="s">
        <v>574</v>
      </c>
      <c r="E2522" s="24">
        <v>1</v>
      </c>
      <c r="G2522" t="s">
        <v>421</v>
      </c>
      <c r="H2522" s="25"/>
      <c r="I2522" t="s">
        <v>422</v>
      </c>
      <c r="J2522" s="26">
        <f t="shared" si="12"/>
        <v>0</v>
      </c>
      <c r="K2522" s="27"/>
    </row>
    <row r="2523" spans="1:27" ht="225" x14ac:dyDescent="0.25">
      <c r="B2523" t="s">
        <v>616</v>
      </c>
      <c r="C2523" t="s">
        <v>24</v>
      </c>
      <c r="D2523" s="30" t="s">
        <v>617</v>
      </c>
      <c r="E2523" s="24">
        <v>0.4</v>
      </c>
      <c r="G2523" t="s">
        <v>421</v>
      </c>
      <c r="H2523" s="25"/>
      <c r="I2523" t="s">
        <v>422</v>
      </c>
      <c r="J2523" s="26">
        <f t="shared" si="12"/>
        <v>0</v>
      </c>
      <c r="K2523" s="27"/>
    </row>
    <row r="2524" spans="1:27" x14ac:dyDescent="0.25">
      <c r="B2524" t="s">
        <v>666</v>
      </c>
      <c r="C2524" t="s">
        <v>42</v>
      </c>
      <c r="D2524" t="s">
        <v>667</v>
      </c>
      <c r="E2524" s="24">
        <v>1</v>
      </c>
      <c r="G2524" t="s">
        <v>421</v>
      </c>
      <c r="H2524" s="25"/>
      <c r="I2524" t="s">
        <v>422</v>
      </c>
      <c r="J2524" s="26">
        <f t="shared" si="12"/>
        <v>0</v>
      </c>
      <c r="K2524" s="27"/>
    </row>
    <row r="2525" spans="1:27" x14ac:dyDescent="0.25">
      <c r="D2525" s="28" t="s">
        <v>1012</v>
      </c>
      <c r="E2525" s="27"/>
      <c r="H2525" s="27"/>
      <c r="K2525" s="25">
        <f>SUM(J2519:J2524)</f>
        <v>0</v>
      </c>
    </row>
    <row r="2526" spans="1:27" x14ac:dyDescent="0.25">
      <c r="D2526" s="28" t="s">
        <v>437</v>
      </c>
      <c r="E2526" s="27"/>
      <c r="H2526" s="27"/>
      <c r="K2526" s="29">
        <f>SUM(J2518:J2525)</f>
        <v>0</v>
      </c>
    </row>
    <row r="2527" spans="1:27" x14ac:dyDescent="0.25">
      <c r="D2527" s="28" t="s">
        <v>486</v>
      </c>
      <c r="E2527" s="27"/>
      <c r="H2527" s="27">
        <v>3</v>
      </c>
      <c r="I2527" t="s">
        <v>439</v>
      </c>
      <c r="K2527" s="25">
        <f>ROUND(H2527/100*K2526,5)</f>
        <v>0</v>
      </c>
    </row>
    <row r="2528" spans="1:27" x14ac:dyDescent="0.25">
      <c r="D2528" s="28" t="s">
        <v>440</v>
      </c>
      <c r="E2528" s="27"/>
      <c r="H2528" s="27"/>
      <c r="K2528" s="29">
        <f>SUM(K2526:K2527)</f>
        <v>0</v>
      </c>
    </row>
    <row r="2530" spans="1:27" ht="45" customHeight="1" x14ac:dyDescent="0.25">
      <c r="A2530" s="20" t="s">
        <v>1019</v>
      </c>
      <c r="B2530" s="20" t="s">
        <v>270</v>
      </c>
      <c r="C2530" s="21" t="s">
        <v>24</v>
      </c>
      <c r="D2530" s="47" t="s">
        <v>271</v>
      </c>
      <c r="E2530" s="48"/>
      <c r="F2530" s="48"/>
      <c r="G2530" s="21"/>
      <c r="H2530" s="22" t="s">
        <v>415</v>
      </c>
      <c r="I2530" s="49">
        <v>1</v>
      </c>
      <c r="J2530" s="50"/>
      <c r="K2530" s="23">
        <f>ROUND(K2539,2)</f>
        <v>0</v>
      </c>
      <c r="L2530" s="21"/>
      <c r="M2530" s="21"/>
      <c r="N2530" s="21"/>
      <c r="O2530" s="21"/>
      <c r="P2530" s="21"/>
      <c r="Q2530" s="21"/>
      <c r="R2530" s="21"/>
      <c r="S2530" s="21"/>
      <c r="T2530" s="21"/>
      <c r="U2530" s="21"/>
      <c r="V2530" s="21"/>
      <c r="W2530" s="21"/>
      <c r="X2530" s="21"/>
      <c r="Y2530" s="21"/>
      <c r="Z2530" s="21"/>
      <c r="AA2530" s="21"/>
    </row>
    <row r="2531" spans="1:27" x14ac:dyDescent="0.25">
      <c r="B2531" s="16" t="s">
        <v>481</v>
      </c>
    </row>
    <row r="2532" spans="1:27" x14ac:dyDescent="0.25">
      <c r="B2532">
        <v>16183205</v>
      </c>
      <c r="C2532" t="s">
        <v>42</v>
      </c>
      <c r="D2532" t="s">
        <v>1011</v>
      </c>
      <c r="E2532" s="24">
        <v>0.8</v>
      </c>
      <c r="G2532" t="s">
        <v>421</v>
      </c>
      <c r="H2532" s="25"/>
      <c r="I2532" t="s">
        <v>422</v>
      </c>
      <c r="J2532" s="26">
        <f>ROUND(E2532* H2532,5)</f>
        <v>0</v>
      </c>
      <c r="K2532" s="27"/>
    </row>
    <row r="2533" spans="1:27" x14ac:dyDescent="0.25">
      <c r="B2533" t="s">
        <v>668</v>
      </c>
      <c r="C2533" t="s">
        <v>24</v>
      </c>
      <c r="D2533" t="s">
        <v>669</v>
      </c>
      <c r="E2533" s="24">
        <v>1</v>
      </c>
      <c r="G2533" t="s">
        <v>421</v>
      </c>
      <c r="H2533" s="25"/>
      <c r="I2533" t="s">
        <v>422</v>
      </c>
      <c r="J2533" s="26">
        <f>ROUND(E2533* H2533,5)</f>
        <v>0</v>
      </c>
      <c r="K2533" s="27"/>
    </row>
    <row r="2534" spans="1:27" x14ac:dyDescent="0.25">
      <c r="B2534" t="s">
        <v>691</v>
      </c>
      <c r="C2534" t="s">
        <v>42</v>
      </c>
      <c r="D2534" t="s">
        <v>692</v>
      </c>
      <c r="E2534" s="24">
        <v>0.15</v>
      </c>
      <c r="G2534" t="s">
        <v>421</v>
      </c>
      <c r="H2534" s="25"/>
      <c r="I2534" t="s">
        <v>422</v>
      </c>
      <c r="J2534" s="26">
        <f>ROUND(E2534* H2534,5)</f>
        <v>0</v>
      </c>
      <c r="K2534" s="27"/>
    </row>
    <row r="2535" spans="1:27" x14ac:dyDescent="0.25">
      <c r="B2535" t="s">
        <v>695</v>
      </c>
      <c r="C2535" t="s">
        <v>42</v>
      </c>
      <c r="D2535" t="s">
        <v>696</v>
      </c>
      <c r="E2535" s="24">
        <v>0.15</v>
      </c>
      <c r="G2535" t="s">
        <v>421</v>
      </c>
      <c r="H2535" s="25"/>
      <c r="I2535" t="s">
        <v>422</v>
      </c>
      <c r="J2535" s="26">
        <f>ROUND(E2535* H2535,5)</f>
        <v>0</v>
      </c>
      <c r="K2535" s="27"/>
    </row>
    <row r="2536" spans="1:27" x14ac:dyDescent="0.25">
      <c r="D2536" s="28" t="s">
        <v>1012</v>
      </c>
      <c r="E2536" s="27"/>
      <c r="H2536" s="27"/>
      <c r="K2536" s="25">
        <f>SUM(J2532:J2535)</f>
        <v>0</v>
      </c>
    </row>
    <row r="2537" spans="1:27" x14ac:dyDescent="0.25">
      <c r="D2537" s="28" t="s">
        <v>437</v>
      </c>
      <c r="E2537" s="27"/>
      <c r="H2537" s="27"/>
      <c r="K2537" s="29">
        <f>SUM(J2531:J2536)</f>
        <v>0</v>
      </c>
    </row>
    <row r="2538" spans="1:27" x14ac:dyDescent="0.25">
      <c r="D2538" s="28" t="s">
        <v>486</v>
      </c>
      <c r="E2538" s="27"/>
      <c r="H2538" s="27">
        <v>3</v>
      </c>
      <c r="I2538" t="s">
        <v>439</v>
      </c>
      <c r="K2538" s="25">
        <f>ROUND(H2538/100*K2537,5)</f>
        <v>0</v>
      </c>
    </row>
    <row r="2539" spans="1:27" x14ac:dyDescent="0.25">
      <c r="D2539" s="28" t="s">
        <v>440</v>
      </c>
      <c r="E2539" s="27"/>
      <c r="H2539" s="27"/>
      <c r="K2539" s="29">
        <f>SUM(K2537:K2538)</f>
        <v>0</v>
      </c>
    </row>
    <row r="2541" spans="1:27" ht="45" customHeight="1" x14ac:dyDescent="0.25">
      <c r="A2541" s="20" t="s">
        <v>1020</v>
      </c>
      <c r="B2541" s="20" t="s">
        <v>32</v>
      </c>
      <c r="C2541" s="21" t="s">
        <v>24</v>
      </c>
      <c r="D2541" s="47" t="s">
        <v>33</v>
      </c>
      <c r="E2541" s="48"/>
      <c r="F2541" s="48"/>
      <c r="G2541" s="21"/>
      <c r="H2541" s="22" t="s">
        <v>415</v>
      </c>
      <c r="I2541" s="49">
        <v>1</v>
      </c>
      <c r="J2541" s="50"/>
      <c r="K2541" s="23">
        <f>ROUND(K2551,2)</f>
        <v>0</v>
      </c>
      <c r="L2541" s="21"/>
      <c r="M2541" s="21"/>
      <c r="N2541" s="21"/>
      <c r="O2541" s="21"/>
      <c r="P2541" s="21"/>
      <c r="Q2541" s="21"/>
      <c r="R2541" s="21"/>
      <c r="S2541" s="21"/>
      <c r="T2541" s="21"/>
      <c r="U2541" s="21"/>
      <c r="V2541" s="21"/>
      <c r="W2541" s="21"/>
      <c r="X2541" s="21"/>
      <c r="Y2541" s="21"/>
      <c r="Z2541" s="21"/>
      <c r="AA2541" s="21"/>
    </row>
    <row r="2542" spans="1:27" x14ac:dyDescent="0.25">
      <c r="B2542" s="16" t="s">
        <v>481</v>
      </c>
    </row>
    <row r="2543" spans="1:27" x14ac:dyDescent="0.25">
      <c r="B2543" t="s">
        <v>681</v>
      </c>
      <c r="C2543" t="s">
        <v>42</v>
      </c>
      <c r="D2543" t="s">
        <v>682</v>
      </c>
      <c r="E2543" s="24">
        <v>3</v>
      </c>
      <c r="G2543" t="s">
        <v>421</v>
      </c>
      <c r="H2543" s="25"/>
      <c r="I2543" t="s">
        <v>422</v>
      </c>
      <c r="J2543" s="26">
        <f>ROUND(E2543* H2543,5)</f>
        <v>0</v>
      </c>
      <c r="K2543" s="27"/>
    </row>
    <row r="2544" spans="1:27" x14ac:dyDescent="0.25">
      <c r="B2544" t="s">
        <v>662</v>
      </c>
      <c r="C2544" t="s">
        <v>42</v>
      </c>
      <c r="D2544" t="s">
        <v>663</v>
      </c>
      <c r="E2544" s="24">
        <v>1</v>
      </c>
      <c r="G2544" t="s">
        <v>421</v>
      </c>
      <c r="H2544" s="25"/>
      <c r="I2544" t="s">
        <v>422</v>
      </c>
      <c r="J2544" s="26">
        <f>ROUND(E2544* H2544,5)</f>
        <v>0</v>
      </c>
      <c r="K2544" s="27"/>
    </row>
    <row r="2545" spans="1:27" x14ac:dyDescent="0.25">
      <c r="B2545" t="s">
        <v>645</v>
      </c>
      <c r="C2545" t="s">
        <v>17</v>
      </c>
      <c r="D2545" t="s">
        <v>646</v>
      </c>
      <c r="E2545" s="24">
        <v>1</v>
      </c>
      <c r="G2545" t="s">
        <v>421</v>
      </c>
      <c r="H2545" s="25"/>
      <c r="I2545" t="s">
        <v>422</v>
      </c>
      <c r="J2545" s="26">
        <f>ROUND(E2545* H2545,5)</f>
        <v>0</v>
      </c>
      <c r="K2545" s="27"/>
    </row>
    <row r="2546" spans="1:27" x14ac:dyDescent="0.25">
      <c r="B2546" t="s">
        <v>649</v>
      </c>
      <c r="C2546" t="s">
        <v>17</v>
      </c>
      <c r="D2546" t="s">
        <v>650</v>
      </c>
      <c r="E2546" s="24">
        <v>1</v>
      </c>
      <c r="G2546" t="s">
        <v>421</v>
      </c>
      <c r="H2546" s="25"/>
      <c r="I2546" t="s">
        <v>422</v>
      </c>
      <c r="J2546" s="26">
        <f>ROUND(E2546* H2546,5)</f>
        <v>0</v>
      </c>
      <c r="K2546" s="27"/>
    </row>
    <row r="2547" spans="1:27" x14ac:dyDescent="0.25">
      <c r="B2547" t="s">
        <v>705</v>
      </c>
      <c r="C2547" t="s">
        <v>24</v>
      </c>
      <c r="D2547" t="s">
        <v>706</v>
      </c>
      <c r="E2547" s="24">
        <v>1</v>
      </c>
      <c r="G2547" t="s">
        <v>421</v>
      </c>
      <c r="H2547" s="25"/>
      <c r="I2547" t="s">
        <v>422</v>
      </c>
      <c r="J2547" s="26">
        <f>ROUND(E2547* H2547,5)</f>
        <v>0</v>
      </c>
      <c r="K2547" s="27"/>
    </row>
    <row r="2548" spans="1:27" x14ac:dyDescent="0.25">
      <c r="D2548" s="28" t="s">
        <v>1012</v>
      </c>
      <c r="E2548" s="27"/>
      <c r="H2548" s="27"/>
      <c r="K2548" s="25">
        <f>SUM(J2543:J2547)</f>
        <v>0</v>
      </c>
    </row>
    <row r="2549" spans="1:27" x14ac:dyDescent="0.25">
      <c r="D2549" s="28" t="s">
        <v>437</v>
      </c>
      <c r="E2549" s="27"/>
      <c r="H2549" s="27"/>
      <c r="K2549" s="29">
        <f>SUM(J2542:J2548)</f>
        <v>0</v>
      </c>
    </row>
    <row r="2550" spans="1:27" x14ac:dyDescent="0.25">
      <c r="D2550" s="28" t="s">
        <v>486</v>
      </c>
      <c r="E2550" s="27"/>
      <c r="H2550" s="27">
        <v>3</v>
      </c>
      <c r="I2550" t="s">
        <v>439</v>
      </c>
      <c r="K2550" s="25">
        <f>ROUND(H2550/100*K2549,5)</f>
        <v>0</v>
      </c>
    </row>
    <row r="2551" spans="1:27" x14ac:dyDescent="0.25">
      <c r="D2551" s="28" t="s">
        <v>440</v>
      </c>
      <c r="E2551" s="27"/>
      <c r="H2551" s="27"/>
      <c r="K2551" s="29">
        <f>SUM(K2549:K2550)</f>
        <v>0</v>
      </c>
    </row>
    <row r="2553" spans="1:27" ht="45" customHeight="1" x14ac:dyDescent="0.25">
      <c r="A2553" s="20" t="s">
        <v>1021</v>
      </c>
      <c r="B2553" s="20" t="s">
        <v>315</v>
      </c>
      <c r="C2553" s="21" t="s">
        <v>69</v>
      </c>
      <c r="D2553" s="47" t="s">
        <v>316</v>
      </c>
      <c r="E2553" s="48"/>
      <c r="F2553" s="48"/>
      <c r="G2553" s="21"/>
      <c r="H2553" s="22" t="s">
        <v>415</v>
      </c>
      <c r="I2553" s="49">
        <v>1</v>
      </c>
      <c r="J2553" s="50"/>
      <c r="K2553" s="23">
        <f>ROUND(K2569,2)</f>
        <v>0</v>
      </c>
      <c r="L2553" s="21"/>
      <c r="M2553" s="21"/>
      <c r="N2553" s="21"/>
      <c r="O2553" s="21"/>
      <c r="P2553" s="21"/>
      <c r="Q2553" s="21"/>
      <c r="R2553" s="21"/>
      <c r="S2553" s="21"/>
      <c r="T2553" s="21"/>
      <c r="U2553" s="21"/>
      <c r="V2553" s="21"/>
      <c r="W2553" s="21"/>
      <c r="X2553" s="21"/>
      <c r="Y2553" s="21"/>
      <c r="Z2553" s="21"/>
      <c r="AA2553" s="21"/>
    </row>
    <row r="2554" spans="1:27" x14ac:dyDescent="0.25">
      <c r="B2554" s="16" t="s">
        <v>416</v>
      </c>
    </row>
    <row r="2555" spans="1:27" x14ac:dyDescent="0.25">
      <c r="B2555" t="s">
        <v>459</v>
      </c>
      <c r="C2555" t="s">
        <v>418</v>
      </c>
      <c r="D2555" t="s">
        <v>460</v>
      </c>
      <c r="E2555" s="24">
        <v>0.06</v>
      </c>
      <c r="F2555" t="s">
        <v>420</v>
      </c>
      <c r="G2555" t="s">
        <v>421</v>
      </c>
      <c r="H2555" s="25"/>
      <c r="I2555" t="s">
        <v>422</v>
      </c>
      <c r="J2555" s="26">
        <f>ROUND(E2555/I2553* H2555,5)</f>
        <v>0</v>
      </c>
      <c r="K2555" s="27"/>
    </row>
    <row r="2556" spans="1:27" x14ac:dyDescent="0.25">
      <c r="B2556" t="s">
        <v>521</v>
      </c>
      <c r="C2556" t="s">
        <v>418</v>
      </c>
      <c r="D2556" t="s">
        <v>522</v>
      </c>
      <c r="E2556" s="24">
        <v>0.05</v>
      </c>
      <c r="F2556" t="s">
        <v>420</v>
      </c>
      <c r="G2556" t="s">
        <v>421</v>
      </c>
      <c r="H2556" s="25"/>
      <c r="I2556" t="s">
        <v>422</v>
      </c>
      <c r="J2556" s="26">
        <f>ROUND(E2556/I2553* H2556,5)</f>
        <v>0</v>
      </c>
      <c r="K2556" s="27"/>
    </row>
    <row r="2557" spans="1:27" x14ac:dyDescent="0.25">
      <c r="D2557" s="28" t="s">
        <v>423</v>
      </c>
      <c r="E2557" s="27"/>
      <c r="H2557" s="27"/>
      <c r="K2557" s="25">
        <f>SUM(J2555:J2556)</f>
        <v>0</v>
      </c>
    </row>
    <row r="2558" spans="1:27" x14ac:dyDescent="0.25">
      <c r="B2558" s="16" t="s">
        <v>428</v>
      </c>
      <c r="E2558" s="27"/>
      <c r="H2558" s="27"/>
      <c r="K2558" s="27"/>
    </row>
    <row r="2559" spans="1:27" x14ac:dyDescent="0.25">
      <c r="B2559" t="s">
        <v>802</v>
      </c>
      <c r="C2559" t="s">
        <v>803</v>
      </c>
      <c r="D2559" t="s">
        <v>804</v>
      </c>
      <c r="E2559" s="24">
        <v>8</v>
      </c>
      <c r="G2559" t="s">
        <v>421</v>
      </c>
      <c r="H2559" s="25"/>
      <c r="I2559" t="s">
        <v>422</v>
      </c>
      <c r="J2559" s="26">
        <f>ROUND(E2559* H2559,5)</f>
        <v>0</v>
      </c>
      <c r="K2559" s="27"/>
    </row>
    <row r="2560" spans="1:27" x14ac:dyDescent="0.25">
      <c r="B2560" t="s">
        <v>805</v>
      </c>
      <c r="C2560" t="s">
        <v>94</v>
      </c>
      <c r="D2560" t="s">
        <v>806</v>
      </c>
      <c r="E2560" s="24">
        <v>10.6</v>
      </c>
      <c r="G2560" t="s">
        <v>421</v>
      </c>
      <c r="H2560" s="25"/>
      <c r="I2560" t="s">
        <v>422</v>
      </c>
      <c r="J2560" s="26">
        <f>ROUND(E2560* H2560,5)</f>
        <v>0</v>
      </c>
      <c r="K2560" s="27"/>
    </row>
    <row r="2561" spans="1:27" x14ac:dyDescent="0.25">
      <c r="D2561" s="28" t="s">
        <v>436</v>
      </c>
      <c r="E2561" s="27"/>
      <c r="H2561" s="27"/>
      <c r="K2561" s="25">
        <f>SUM(J2559:J2560)</f>
        <v>0</v>
      </c>
    </row>
    <row r="2562" spans="1:27" x14ac:dyDescent="0.25">
      <c r="B2562" s="16" t="s">
        <v>481</v>
      </c>
      <c r="E2562" s="27"/>
      <c r="H2562" s="27"/>
      <c r="K2562" s="27"/>
    </row>
    <row r="2563" spans="1:27" x14ac:dyDescent="0.25">
      <c r="B2563" t="s">
        <v>519</v>
      </c>
      <c r="C2563" t="s">
        <v>69</v>
      </c>
      <c r="D2563" t="s">
        <v>520</v>
      </c>
      <c r="E2563" s="24">
        <v>4</v>
      </c>
      <c r="G2563" t="s">
        <v>421</v>
      </c>
      <c r="H2563" s="25"/>
      <c r="I2563" t="s">
        <v>422</v>
      </c>
      <c r="J2563" s="26">
        <f>ROUND(E2563* H2563,5)</f>
        <v>0</v>
      </c>
      <c r="K2563" s="27"/>
    </row>
    <row r="2564" spans="1:27" x14ac:dyDescent="0.25">
      <c r="D2564" s="28" t="s">
        <v>1012</v>
      </c>
      <c r="E2564" s="27"/>
      <c r="H2564" s="27"/>
      <c r="K2564" s="25">
        <f>SUM(J2563:J2563)</f>
        <v>0</v>
      </c>
    </row>
    <row r="2565" spans="1:27" x14ac:dyDescent="0.25">
      <c r="E2565" s="27"/>
      <c r="H2565" s="27"/>
      <c r="K2565" s="27"/>
    </row>
    <row r="2566" spans="1:27" x14ac:dyDescent="0.25">
      <c r="D2566" s="28" t="s">
        <v>438</v>
      </c>
      <c r="E2566" s="27"/>
      <c r="H2566" s="27">
        <v>1.5</v>
      </c>
      <c r="I2566" t="s">
        <v>439</v>
      </c>
      <c r="J2566">
        <f>ROUND(H2566/100*K2557,5)</f>
        <v>0</v>
      </c>
      <c r="K2566" s="27"/>
    </row>
    <row r="2567" spans="1:27" x14ac:dyDescent="0.25">
      <c r="D2567" s="28" t="s">
        <v>437</v>
      </c>
      <c r="E2567" s="27"/>
      <c r="H2567" s="27"/>
      <c r="K2567" s="29">
        <f>SUM(J2554:J2566)</f>
        <v>0</v>
      </c>
    </row>
    <row r="2568" spans="1:27" x14ac:dyDescent="0.25">
      <c r="D2568" s="28" t="s">
        <v>486</v>
      </c>
      <c r="E2568" s="27"/>
      <c r="H2568" s="27">
        <v>3</v>
      </c>
      <c r="I2568" t="s">
        <v>439</v>
      </c>
      <c r="K2568" s="25">
        <f>ROUND(H2568/100*K2567,5)</f>
        <v>0</v>
      </c>
    </row>
    <row r="2569" spans="1:27" x14ac:dyDescent="0.25">
      <c r="D2569" s="28" t="s">
        <v>440</v>
      </c>
      <c r="E2569" s="27"/>
      <c r="H2569" s="27"/>
      <c r="K2569" s="29">
        <f>SUM(K2567:K2568)</f>
        <v>0</v>
      </c>
    </row>
    <row r="2571" spans="1:27" ht="45" customHeight="1" x14ac:dyDescent="0.25">
      <c r="A2571" s="20" t="s">
        <v>1022</v>
      </c>
      <c r="B2571" s="20" t="s">
        <v>357</v>
      </c>
      <c r="C2571" s="21" t="s">
        <v>17</v>
      </c>
      <c r="D2571" s="47" t="s">
        <v>358</v>
      </c>
      <c r="E2571" s="48"/>
      <c r="F2571" s="48"/>
      <c r="G2571" s="21"/>
      <c r="H2571" s="22" t="s">
        <v>415</v>
      </c>
      <c r="I2571" s="49">
        <v>1</v>
      </c>
      <c r="J2571" s="50"/>
      <c r="K2571" s="23">
        <f>ROUND(K2589,2)</f>
        <v>0</v>
      </c>
      <c r="L2571" s="21"/>
      <c r="M2571" s="21"/>
      <c r="N2571" s="21"/>
      <c r="O2571" s="21"/>
      <c r="P2571" s="21"/>
      <c r="Q2571" s="21"/>
      <c r="R2571" s="21"/>
      <c r="S2571" s="21"/>
      <c r="T2571" s="21"/>
      <c r="U2571" s="21"/>
      <c r="V2571" s="21"/>
      <c r="W2571" s="21"/>
      <c r="X2571" s="21"/>
      <c r="Y2571" s="21"/>
      <c r="Z2571" s="21"/>
      <c r="AA2571" s="21"/>
    </row>
    <row r="2572" spans="1:27" x14ac:dyDescent="0.25">
      <c r="B2572" s="16" t="s">
        <v>416</v>
      </c>
    </row>
    <row r="2573" spans="1:27" x14ac:dyDescent="0.25">
      <c r="B2573" t="s">
        <v>521</v>
      </c>
      <c r="C2573" t="s">
        <v>418</v>
      </c>
      <c r="D2573" t="s">
        <v>522</v>
      </c>
      <c r="E2573" s="24">
        <v>6</v>
      </c>
      <c r="F2573" t="s">
        <v>420</v>
      </c>
      <c r="G2573" t="s">
        <v>421</v>
      </c>
      <c r="H2573" s="25"/>
      <c r="I2573" t="s">
        <v>422</v>
      </c>
      <c r="J2573" s="26">
        <f>ROUND(E2573/I2571* H2573,5)</f>
        <v>0</v>
      </c>
      <c r="K2573" s="27"/>
    </row>
    <row r="2574" spans="1:27" x14ac:dyDescent="0.25">
      <c r="B2574" t="s">
        <v>459</v>
      </c>
      <c r="C2574" t="s">
        <v>418</v>
      </c>
      <c r="D2574" t="s">
        <v>460</v>
      </c>
      <c r="E2574" s="24">
        <v>6</v>
      </c>
      <c r="F2574" t="s">
        <v>420</v>
      </c>
      <c r="G2574" t="s">
        <v>421</v>
      </c>
      <c r="H2574" s="25"/>
      <c r="I2574" t="s">
        <v>422</v>
      </c>
      <c r="J2574" s="26">
        <f>ROUND(E2574/I2571* H2574,5)</f>
        <v>0</v>
      </c>
      <c r="K2574" s="27"/>
    </row>
    <row r="2575" spans="1:27" x14ac:dyDescent="0.25">
      <c r="D2575" s="28" t="s">
        <v>423</v>
      </c>
      <c r="E2575" s="27"/>
      <c r="H2575" s="27"/>
      <c r="K2575" s="25">
        <f>SUM(J2573:J2574)</f>
        <v>0</v>
      </c>
    </row>
    <row r="2576" spans="1:27" x14ac:dyDescent="0.25">
      <c r="B2576" s="16" t="s">
        <v>412</v>
      </c>
      <c r="E2576" s="27"/>
      <c r="H2576" s="27"/>
      <c r="K2576" s="27"/>
    </row>
    <row r="2577" spans="2:11" x14ac:dyDescent="0.25">
      <c r="B2577" t="s">
        <v>463</v>
      </c>
      <c r="C2577" t="s">
        <v>94</v>
      </c>
      <c r="D2577" t="s">
        <v>464</v>
      </c>
      <c r="E2577" s="24">
        <v>22</v>
      </c>
      <c r="G2577" t="s">
        <v>421</v>
      </c>
      <c r="H2577" s="25"/>
      <c r="I2577" t="s">
        <v>422</v>
      </c>
      <c r="J2577" s="26">
        <f>ROUND(E2577* H2577,5)</f>
        <v>0</v>
      </c>
      <c r="K2577" s="27"/>
    </row>
    <row r="2578" spans="2:11" x14ac:dyDescent="0.25">
      <c r="D2578" s="28" t="s">
        <v>581</v>
      </c>
      <c r="E2578" s="27"/>
      <c r="H2578" s="27"/>
      <c r="K2578" s="25">
        <f>SUM(J2577:J2577)</f>
        <v>0</v>
      </c>
    </row>
    <row r="2579" spans="2:11" x14ac:dyDescent="0.25">
      <c r="B2579" s="16" t="s">
        <v>481</v>
      </c>
      <c r="E2579" s="27"/>
      <c r="H2579" s="27"/>
      <c r="K2579" s="27"/>
    </row>
    <row r="2580" spans="2:11" ht="120" x14ac:dyDescent="0.25">
      <c r="B2580" t="s">
        <v>529</v>
      </c>
      <c r="C2580" t="s">
        <v>42</v>
      </c>
      <c r="D2580" s="30" t="s">
        <v>530</v>
      </c>
      <c r="E2580" s="24">
        <v>0.5</v>
      </c>
      <c r="G2580" t="s">
        <v>421</v>
      </c>
      <c r="H2580" s="25"/>
      <c r="I2580" t="s">
        <v>422</v>
      </c>
      <c r="J2580" s="26">
        <f>ROUND(E2580* H2580,5)</f>
        <v>0</v>
      </c>
      <c r="K2580" s="27"/>
    </row>
    <row r="2581" spans="2:11" x14ac:dyDescent="0.25">
      <c r="B2581" t="s">
        <v>659</v>
      </c>
      <c r="C2581" t="s">
        <v>17</v>
      </c>
      <c r="D2581" t="s">
        <v>660</v>
      </c>
      <c r="E2581" s="24">
        <v>1</v>
      </c>
      <c r="G2581" t="s">
        <v>421</v>
      </c>
      <c r="H2581" s="25"/>
      <c r="I2581" t="s">
        <v>422</v>
      </c>
      <c r="J2581" s="26">
        <f>ROUND(E2581* H2581,5)</f>
        <v>0</v>
      </c>
      <c r="K2581" s="27"/>
    </row>
    <row r="2582" spans="2:11" x14ac:dyDescent="0.25">
      <c r="B2582" t="s">
        <v>655</v>
      </c>
      <c r="C2582" t="s">
        <v>17</v>
      </c>
      <c r="D2582" t="s">
        <v>656</v>
      </c>
      <c r="E2582" s="24">
        <v>1</v>
      </c>
      <c r="G2582" t="s">
        <v>421</v>
      </c>
      <c r="H2582" s="25"/>
      <c r="I2582" t="s">
        <v>422</v>
      </c>
      <c r="J2582" s="26">
        <f>ROUND(E2582* H2582,5)</f>
        <v>0</v>
      </c>
      <c r="K2582" s="27"/>
    </row>
    <row r="2583" spans="2:11" x14ac:dyDescent="0.25">
      <c r="B2583" t="s">
        <v>541</v>
      </c>
      <c r="C2583" t="s">
        <v>42</v>
      </c>
      <c r="D2583" t="s">
        <v>542</v>
      </c>
      <c r="E2583" s="24">
        <v>3</v>
      </c>
      <c r="G2583" t="s">
        <v>421</v>
      </c>
      <c r="H2583" s="25"/>
      <c r="I2583" t="s">
        <v>422</v>
      </c>
      <c r="J2583" s="26">
        <f>ROUND(E2583* H2583,5)</f>
        <v>0</v>
      </c>
      <c r="K2583" s="27"/>
    </row>
    <row r="2584" spans="2:11" x14ac:dyDescent="0.25">
      <c r="B2584" t="s">
        <v>74</v>
      </c>
      <c r="C2584" t="s">
        <v>17</v>
      </c>
      <c r="D2584" t="s">
        <v>75</v>
      </c>
      <c r="E2584" s="24">
        <v>1</v>
      </c>
      <c r="G2584" t="s">
        <v>421</v>
      </c>
      <c r="H2584" s="25"/>
      <c r="I2584" t="s">
        <v>422</v>
      </c>
      <c r="J2584" s="26">
        <f>ROUND(E2584* H2584,5)</f>
        <v>0</v>
      </c>
      <c r="K2584" s="27"/>
    </row>
    <row r="2585" spans="2:11" x14ac:dyDescent="0.25">
      <c r="E2585" s="27"/>
      <c r="H2585" s="27"/>
      <c r="K2585" s="27"/>
    </row>
    <row r="2586" spans="2:11" x14ac:dyDescent="0.25">
      <c r="D2586" s="28" t="s">
        <v>438</v>
      </c>
      <c r="E2586" s="27"/>
      <c r="H2586" s="27">
        <v>1.5</v>
      </c>
      <c r="I2586" t="s">
        <v>439</v>
      </c>
      <c r="J2586">
        <f>ROUND(H2586/100*K2575,5)</f>
        <v>0</v>
      </c>
      <c r="K2586" s="27"/>
    </row>
    <row r="2587" spans="2:11" x14ac:dyDescent="0.25">
      <c r="D2587" s="28" t="s">
        <v>437</v>
      </c>
      <c r="E2587" s="27"/>
      <c r="H2587" s="27"/>
      <c r="K2587" s="29">
        <f>SUM(J2572:J2586)</f>
        <v>0</v>
      </c>
    </row>
    <row r="2588" spans="2:11" x14ac:dyDescent="0.25">
      <c r="D2588" s="28" t="s">
        <v>486</v>
      </c>
      <c r="E2588" s="27"/>
      <c r="H2588" s="27">
        <v>3</v>
      </c>
      <c r="I2588" t="s">
        <v>439</v>
      </c>
      <c r="K2588" s="25">
        <f>ROUND(H2588/100*K2587,5)</f>
        <v>0</v>
      </c>
    </row>
    <row r="2589" spans="2:11" x14ac:dyDescent="0.25">
      <c r="D2589" s="28" t="s">
        <v>440</v>
      </c>
      <c r="E2589" s="27"/>
      <c r="H2589" s="27"/>
      <c r="K2589" s="29">
        <f>SUM(K2587:K2588)</f>
        <v>0</v>
      </c>
    </row>
  </sheetData>
  <sheetProtection sheet="1"/>
  <mergeCells count="409">
    <mergeCell ref="D2517:F2517"/>
    <mergeCell ref="I2517:J2517"/>
    <mergeCell ref="D2530:F2530"/>
    <mergeCell ref="I2530:J2530"/>
    <mergeCell ref="D2541:F2541"/>
    <mergeCell ref="I2541:J2541"/>
    <mergeCell ref="D2553:F2553"/>
    <mergeCell ref="I2553:J2553"/>
    <mergeCell ref="D2571:F2571"/>
    <mergeCell ref="I2571:J2571"/>
    <mergeCell ref="D2458:F2458"/>
    <mergeCell ref="I2458:J2458"/>
    <mergeCell ref="D2474:F2474"/>
    <mergeCell ref="I2474:J2474"/>
    <mergeCell ref="D2485:F2485"/>
    <mergeCell ref="I2485:J2485"/>
    <mergeCell ref="D2498:F2498"/>
    <mergeCell ref="I2498:J2498"/>
    <mergeCell ref="D2507:F2507"/>
    <mergeCell ref="I2507:J2507"/>
    <mergeCell ref="D2436:F2436"/>
    <mergeCell ref="I2436:J2436"/>
    <mergeCell ref="D2442:F2442"/>
    <mergeCell ref="I2442:J2442"/>
    <mergeCell ref="D2443:F2443"/>
    <mergeCell ref="I2443:J2443"/>
    <mergeCell ref="D2444:F2444"/>
    <mergeCell ref="I2444:J2444"/>
    <mergeCell ref="D2449:F2449"/>
    <mergeCell ref="I2449:J2449"/>
    <mergeCell ref="D2382:F2382"/>
    <mergeCell ref="I2382:J2382"/>
    <mergeCell ref="D2399:F2399"/>
    <mergeCell ref="I2399:J2399"/>
    <mergeCell ref="D2400:F2400"/>
    <mergeCell ref="I2400:J2400"/>
    <mergeCell ref="D2413:F2413"/>
    <mergeCell ref="I2413:J2413"/>
    <mergeCell ref="D2435:F2435"/>
    <mergeCell ref="I2435:J2435"/>
    <mergeCell ref="D2336:F2336"/>
    <mergeCell ref="I2336:J2336"/>
    <mergeCell ref="D2344:F2344"/>
    <mergeCell ref="I2344:J2344"/>
    <mergeCell ref="D2358:F2358"/>
    <mergeCell ref="I2358:J2358"/>
    <mergeCell ref="D2373:F2373"/>
    <mergeCell ref="I2373:J2373"/>
    <mergeCell ref="D2381:F2381"/>
    <mergeCell ref="I2381:J2381"/>
    <mergeCell ref="D2284:F2284"/>
    <mergeCell ref="I2284:J2284"/>
    <mergeCell ref="D2293:F2293"/>
    <mergeCell ref="I2293:J2293"/>
    <mergeCell ref="D2303:F2303"/>
    <mergeCell ref="I2303:J2303"/>
    <mergeCell ref="D2317:F2317"/>
    <mergeCell ref="I2317:J2317"/>
    <mergeCell ref="D2327:F2327"/>
    <mergeCell ref="I2327:J2327"/>
    <mergeCell ref="D2266:F2266"/>
    <mergeCell ref="I2266:J2266"/>
    <mergeCell ref="D2267:F2267"/>
    <mergeCell ref="I2267:J2267"/>
    <mergeCell ref="D2281:F2281"/>
    <mergeCell ref="I2281:J2281"/>
    <mergeCell ref="D2282:F2282"/>
    <mergeCell ref="I2282:J2282"/>
    <mergeCell ref="D2283:F2283"/>
    <mergeCell ref="I2283:J2283"/>
    <mergeCell ref="D2210:F2210"/>
    <mergeCell ref="I2210:J2210"/>
    <mergeCell ref="D2224:F2224"/>
    <mergeCell ref="I2224:J2224"/>
    <mergeCell ref="D2234:F2234"/>
    <mergeCell ref="I2234:J2234"/>
    <mergeCell ref="D2244:F2244"/>
    <mergeCell ref="I2244:J2244"/>
    <mergeCell ref="D2254:F2254"/>
    <mergeCell ref="I2254:J2254"/>
    <mergeCell ref="D2159:F2159"/>
    <mergeCell ref="I2159:J2159"/>
    <mergeCell ref="D2169:F2169"/>
    <mergeCell ref="I2169:J2169"/>
    <mergeCell ref="D2179:F2179"/>
    <mergeCell ref="I2179:J2179"/>
    <mergeCell ref="D2189:F2189"/>
    <mergeCell ref="I2189:J2189"/>
    <mergeCell ref="D2199:F2199"/>
    <mergeCell ref="I2199:J2199"/>
    <mergeCell ref="D2097:F2097"/>
    <mergeCell ref="I2097:J2097"/>
    <mergeCell ref="D2111:F2111"/>
    <mergeCell ref="I2111:J2111"/>
    <mergeCell ref="D2121:F2121"/>
    <mergeCell ref="I2121:J2121"/>
    <mergeCell ref="D2131:F2131"/>
    <mergeCell ref="I2131:J2131"/>
    <mergeCell ref="D2145:F2145"/>
    <mergeCell ref="I2145:J2145"/>
    <mergeCell ref="D2027:F2027"/>
    <mergeCell ref="I2027:J2027"/>
    <mergeCell ref="D2043:F2043"/>
    <mergeCell ref="I2043:J2043"/>
    <mergeCell ref="D2059:F2059"/>
    <mergeCell ref="I2059:J2059"/>
    <mergeCell ref="D2077:F2077"/>
    <mergeCell ref="I2077:J2077"/>
    <mergeCell ref="D2087:F2087"/>
    <mergeCell ref="I2087:J2087"/>
    <mergeCell ref="D1962:F1962"/>
    <mergeCell ref="I1962:J1962"/>
    <mergeCell ref="D1963:F1963"/>
    <mergeCell ref="I1963:J1963"/>
    <mergeCell ref="D1979:F1979"/>
    <mergeCell ref="I1979:J1979"/>
    <mergeCell ref="D1996:F1996"/>
    <mergeCell ref="I1996:J1996"/>
    <mergeCell ref="D2011:F2011"/>
    <mergeCell ref="I2011:J2011"/>
    <mergeCell ref="D1927:F1927"/>
    <mergeCell ref="I1927:J1927"/>
    <mergeCell ref="D1945:F1945"/>
    <mergeCell ref="I1945:J1945"/>
    <mergeCell ref="D1959:F1959"/>
    <mergeCell ref="I1959:J1959"/>
    <mergeCell ref="D1960:F1960"/>
    <mergeCell ref="I1960:J1960"/>
    <mergeCell ref="D1961:F1961"/>
    <mergeCell ref="I1961:J1961"/>
    <mergeCell ref="D1852:F1852"/>
    <mergeCell ref="I1852:J1852"/>
    <mergeCell ref="D1868:F1868"/>
    <mergeCell ref="I1868:J1868"/>
    <mergeCell ref="D1885:F1885"/>
    <mergeCell ref="I1885:J1885"/>
    <mergeCell ref="D1908:F1908"/>
    <mergeCell ref="I1908:J1908"/>
    <mergeCell ref="D1926:F1926"/>
    <mergeCell ref="I1926:J1926"/>
    <mergeCell ref="D1773:F1773"/>
    <mergeCell ref="I1773:J1773"/>
    <mergeCell ref="D1789:F1789"/>
    <mergeCell ref="I1789:J1789"/>
    <mergeCell ref="D1803:F1803"/>
    <mergeCell ref="I1803:J1803"/>
    <mergeCell ref="D1820:F1820"/>
    <mergeCell ref="I1820:J1820"/>
    <mergeCell ref="D1834:F1834"/>
    <mergeCell ref="I1834:J1834"/>
    <mergeCell ref="D1678:F1678"/>
    <mergeCell ref="I1678:J1678"/>
    <mergeCell ref="D1697:F1697"/>
    <mergeCell ref="I1697:J1697"/>
    <mergeCell ref="D1716:F1716"/>
    <mergeCell ref="I1716:J1716"/>
    <mergeCell ref="D1736:F1736"/>
    <mergeCell ref="I1736:J1736"/>
    <mergeCell ref="D1756:F1756"/>
    <mergeCell ref="I1756:J1756"/>
    <mergeCell ref="D1606:F1606"/>
    <mergeCell ref="I1606:J1606"/>
    <mergeCell ref="D1625:F1625"/>
    <mergeCell ref="I1625:J1625"/>
    <mergeCell ref="D1643:F1643"/>
    <mergeCell ref="I1643:J1643"/>
    <mergeCell ref="D1644:F1644"/>
    <mergeCell ref="I1644:J1644"/>
    <mergeCell ref="D1664:F1664"/>
    <mergeCell ref="I1664:J1664"/>
    <mergeCell ref="D1524:F1524"/>
    <mergeCell ref="I1524:J1524"/>
    <mergeCell ref="D1541:F1541"/>
    <mergeCell ref="I1541:J1541"/>
    <mergeCell ref="D1560:F1560"/>
    <mergeCell ref="I1560:J1560"/>
    <mergeCell ref="D1579:F1579"/>
    <mergeCell ref="I1579:J1579"/>
    <mergeCell ref="D1593:F1593"/>
    <mergeCell ref="I1593:J1593"/>
    <mergeCell ref="D1443:F1443"/>
    <mergeCell ref="I1443:J1443"/>
    <mergeCell ref="D1460:F1460"/>
    <mergeCell ref="I1460:J1460"/>
    <mergeCell ref="D1475:F1475"/>
    <mergeCell ref="I1475:J1475"/>
    <mergeCell ref="D1492:F1492"/>
    <mergeCell ref="I1492:J1492"/>
    <mergeCell ref="D1509:F1509"/>
    <mergeCell ref="I1509:J1509"/>
    <mergeCell ref="D1374:F1374"/>
    <mergeCell ref="I1374:J1374"/>
    <mergeCell ref="D1391:F1391"/>
    <mergeCell ref="I1391:J1391"/>
    <mergeCell ref="D1408:F1408"/>
    <mergeCell ref="I1408:J1408"/>
    <mergeCell ref="D1409:F1409"/>
    <mergeCell ref="I1409:J1409"/>
    <mergeCell ref="D1426:F1426"/>
    <mergeCell ref="I1426:J1426"/>
    <mergeCell ref="D1295:F1295"/>
    <mergeCell ref="I1295:J1295"/>
    <mergeCell ref="D1309:F1309"/>
    <mergeCell ref="I1309:J1309"/>
    <mergeCell ref="D1326:F1326"/>
    <mergeCell ref="I1326:J1326"/>
    <mergeCell ref="D1343:F1343"/>
    <mergeCell ref="I1343:J1343"/>
    <mergeCell ref="D1357:F1357"/>
    <mergeCell ref="I1357:J1357"/>
    <mergeCell ref="D1226:F1226"/>
    <mergeCell ref="I1226:J1226"/>
    <mergeCell ref="D1243:F1243"/>
    <mergeCell ref="I1243:J1243"/>
    <mergeCell ref="D1244:F1244"/>
    <mergeCell ref="I1244:J1244"/>
    <mergeCell ref="D1261:F1261"/>
    <mergeCell ref="I1261:J1261"/>
    <mergeCell ref="D1278:F1278"/>
    <mergeCell ref="I1278:J1278"/>
    <mergeCell ref="D1142:F1142"/>
    <mergeCell ref="I1142:J1142"/>
    <mergeCell ref="D1159:F1159"/>
    <mergeCell ref="I1159:J1159"/>
    <mergeCell ref="D1176:F1176"/>
    <mergeCell ref="I1176:J1176"/>
    <mergeCell ref="D1192:F1192"/>
    <mergeCell ref="I1192:J1192"/>
    <mergeCell ref="D1209:F1209"/>
    <mergeCell ref="I1209:J1209"/>
    <mergeCell ref="D1066:F1066"/>
    <mergeCell ref="I1066:J1066"/>
    <mergeCell ref="D1080:F1080"/>
    <mergeCell ref="I1080:J1080"/>
    <mergeCell ref="D1094:F1094"/>
    <mergeCell ref="I1094:J1094"/>
    <mergeCell ref="D1111:F1111"/>
    <mergeCell ref="I1111:J1111"/>
    <mergeCell ref="D1128:F1128"/>
    <mergeCell ref="I1128:J1128"/>
    <mergeCell ref="D1038:F1038"/>
    <mergeCell ref="I1038:J1038"/>
    <mergeCell ref="D1039:F1039"/>
    <mergeCell ref="I1039:J1039"/>
    <mergeCell ref="D1040:F1040"/>
    <mergeCell ref="I1040:J1040"/>
    <mergeCell ref="D1041:F1041"/>
    <mergeCell ref="I1041:J1041"/>
    <mergeCell ref="D1058:F1058"/>
    <mergeCell ref="I1058:J1058"/>
    <mergeCell ref="D964:F964"/>
    <mergeCell ref="I964:J964"/>
    <mergeCell ref="D981:F981"/>
    <mergeCell ref="I981:J981"/>
    <mergeCell ref="D1002:F1002"/>
    <mergeCell ref="I1002:J1002"/>
    <mergeCell ref="D1016:F1016"/>
    <mergeCell ref="I1016:J1016"/>
    <mergeCell ref="D1027:F1027"/>
    <mergeCell ref="I1027:J1027"/>
    <mergeCell ref="D878:F878"/>
    <mergeCell ref="I878:J878"/>
    <mergeCell ref="D894:F894"/>
    <mergeCell ref="I894:J894"/>
    <mergeCell ref="D911:F911"/>
    <mergeCell ref="I911:J911"/>
    <mergeCell ref="D928:F928"/>
    <mergeCell ref="I928:J928"/>
    <mergeCell ref="D948:F948"/>
    <mergeCell ref="I948:J948"/>
    <mergeCell ref="D809:F809"/>
    <mergeCell ref="I809:J809"/>
    <mergeCell ref="D817:F817"/>
    <mergeCell ref="I817:J817"/>
    <mergeCell ref="D830:F830"/>
    <mergeCell ref="I830:J830"/>
    <mergeCell ref="D846:F846"/>
    <mergeCell ref="I846:J846"/>
    <mergeCell ref="D863:F863"/>
    <mergeCell ref="I863:J863"/>
    <mergeCell ref="D768:F768"/>
    <mergeCell ref="I768:J768"/>
    <mergeCell ref="D776:F776"/>
    <mergeCell ref="I776:J776"/>
    <mergeCell ref="D784:F784"/>
    <mergeCell ref="I784:J784"/>
    <mergeCell ref="D792:F792"/>
    <mergeCell ref="I792:J792"/>
    <mergeCell ref="D801:F801"/>
    <mergeCell ref="I801:J801"/>
    <mergeCell ref="D719:F719"/>
    <mergeCell ref="I719:J719"/>
    <mergeCell ref="D735:F735"/>
    <mergeCell ref="I735:J735"/>
    <mergeCell ref="D743:F743"/>
    <mergeCell ref="I743:J743"/>
    <mergeCell ref="D752:F752"/>
    <mergeCell ref="I752:J752"/>
    <mergeCell ref="D760:F760"/>
    <mergeCell ref="I760:J760"/>
    <mergeCell ref="D658:F658"/>
    <mergeCell ref="I658:J658"/>
    <mergeCell ref="D672:F672"/>
    <mergeCell ref="I672:J672"/>
    <mergeCell ref="D686:F686"/>
    <mergeCell ref="I686:J686"/>
    <mergeCell ref="D704:F704"/>
    <mergeCell ref="I704:J704"/>
    <mergeCell ref="D718:F718"/>
    <mergeCell ref="I718:J718"/>
    <mergeCell ref="D582:F582"/>
    <mergeCell ref="I582:J582"/>
    <mergeCell ref="D599:F599"/>
    <mergeCell ref="I599:J599"/>
    <mergeCell ref="D615:F615"/>
    <mergeCell ref="I615:J615"/>
    <mergeCell ref="D629:F629"/>
    <mergeCell ref="I629:J629"/>
    <mergeCell ref="D643:F643"/>
    <mergeCell ref="I643:J643"/>
    <mergeCell ref="D517:F517"/>
    <mergeCell ref="I517:J517"/>
    <mergeCell ref="D533:F533"/>
    <mergeCell ref="I533:J533"/>
    <mergeCell ref="D546:F546"/>
    <mergeCell ref="I546:J546"/>
    <mergeCell ref="D554:F554"/>
    <mergeCell ref="I554:J554"/>
    <mergeCell ref="D568:F568"/>
    <mergeCell ref="I568:J568"/>
    <mergeCell ref="D468:F468"/>
    <mergeCell ref="I468:J468"/>
    <mergeCell ref="D482:F482"/>
    <mergeCell ref="I482:J482"/>
    <mergeCell ref="D497:F497"/>
    <mergeCell ref="I497:J497"/>
    <mergeCell ref="D508:F508"/>
    <mergeCell ref="I508:J508"/>
    <mergeCell ref="D509:F509"/>
    <mergeCell ref="I509:J509"/>
    <mergeCell ref="D394:F394"/>
    <mergeCell ref="I394:J394"/>
    <mergeCell ref="D408:F408"/>
    <mergeCell ref="I408:J408"/>
    <mergeCell ref="D422:F422"/>
    <mergeCell ref="I422:J422"/>
    <mergeCell ref="D436:F436"/>
    <mergeCell ref="I436:J436"/>
    <mergeCell ref="D451:F451"/>
    <mergeCell ref="I451:J451"/>
    <mergeCell ref="D313:F313"/>
    <mergeCell ref="I313:J313"/>
    <mergeCell ref="D326:F326"/>
    <mergeCell ref="I326:J326"/>
    <mergeCell ref="D340:F340"/>
    <mergeCell ref="I340:J340"/>
    <mergeCell ref="D357:F357"/>
    <mergeCell ref="I357:J357"/>
    <mergeCell ref="D380:F380"/>
    <mergeCell ref="I380:J380"/>
    <mergeCell ref="D247:F247"/>
    <mergeCell ref="I247:J247"/>
    <mergeCell ref="D248:F248"/>
    <mergeCell ref="I248:J248"/>
    <mergeCell ref="D265:F265"/>
    <mergeCell ref="I265:J265"/>
    <mergeCell ref="D280:F280"/>
    <mergeCell ref="I280:J280"/>
    <mergeCell ref="D299:F299"/>
    <mergeCell ref="I299:J299"/>
    <mergeCell ref="D169:F169"/>
    <mergeCell ref="I169:J169"/>
    <mergeCell ref="D183:F183"/>
    <mergeCell ref="I183:J183"/>
    <mergeCell ref="D199:F199"/>
    <mergeCell ref="I199:J199"/>
    <mergeCell ref="D212:F212"/>
    <mergeCell ref="I212:J212"/>
    <mergeCell ref="D228:F228"/>
    <mergeCell ref="I228:J228"/>
    <mergeCell ref="D119:F119"/>
    <mergeCell ref="I119:J119"/>
    <mergeCell ref="D132:F132"/>
    <mergeCell ref="I132:J132"/>
    <mergeCell ref="D145:F145"/>
    <mergeCell ref="I145:J145"/>
    <mergeCell ref="D153:F153"/>
    <mergeCell ref="I153:J153"/>
    <mergeCell ref="D161:F161"/>
    <mergeCell ref="I161:J161"/>
    <mergeCell ref="D44:F44"/>
    <mergeCell ref="I44:J44"/>
    <mergeCell ref="D61:F61"/>
    <mergeCell ref="I61:J61"/>
    <mergeCell ref="D78:F78"/>
    <mergeCell ref="I78:J78"/>
    <mergeCell ref="D93:F93"/>
    <mergeCell ref="I93:J93"/>
    <mergeCell ref="D106:F106"/>
    <mergeCell ref="I106:J106"/>
    <mergeCell ref="A1:K1"/>
    <mergeCell ref="A2:K2"/>
    <mergeCell ref="A3:K3"/>
    <mergeCell ref="A4:K4"/>
    <mergeCell ref="A6:K6"/>
    <mergeCell ref="D11:F11"/>
    <mergeCell ref="I11:J11"/>
    <mergeCell ref="D27:F27"/>
    <mergeCell ref="I27:J27"/>
  </mergeCells>
  <pageMargins left="0.75" right="0.75" top="0.75" bottom="0.5" header="0.5" footer="0.7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workbookViewId="0">
      <pane ySplit="8" topLeftCell="A9" activePane="bottomLeft" state="frozenSplit"/>
      <selection pane="bottomLeft"/>
    </sheetView>
  </sheetViews>
  <sheetFormatPr baseColWidth="10" defaultColWidth="9.140625" defaultRowHeight="15" x14ac:dyDescent="0.25"/>
  <cols>
    <col min="1" max="1" width="14.7109375" customWidth="1"/>
    <col min="2" max="2" width="6.140625" customWidth="1"/>
    <col min="3" max="3" width="65.7109375" customWidth="1"/>
    <col min="4" max="4" width="13.7109375" customWidth="1"/>
    <col min="5" max="5" width="3.42578125" customWidth="1"/>
  </cols>
  <sheetData>
    <row r="1" spans="1:4" x14ac:dyDescent="0.25">
      <c r="A1" s="45" t="s">
        <v>0</v>
      </c>
      <c r="B1" s="45" t="s">
        <v>0</v>
      </c>
      <c r="C1" s="45" t="s">
        <v>0</v>
      </c>
      <c r="D1" s="45" t="s">
        <v>0</v>
      </c>
    </row>
    <row r="2" spans="1:4" x14ac:dyDescent="0.25">
      <c r="A2" s="45" t="s">
        <v>1</v>
      </c>
      <c r="B2" s="45" t="s">
        <v>1</v>
      </c>
      <c r="C2" s="45" t="s">
        <v>1</v>
      </c>
      <c r="D2" s="45" t="s">
        <v>1</v>
      </c>
    </row>
    <row r="3" spans="1:4" x14ac:dyDescent="0.25">
      <c r="A3" s="45"/>
      <c r="B3" s="45"/>
      <c r="C3" s="45"/>
      <c r="D3" s="45"/>
    </row>
    <row r="4" spans="1:4" x14ac:dyDescent="0.25">
      <c r="A4" s="45"/>
      <c r="B4" s="45"/>
      <c r="C4" s="45"/>
      <c r="D4" s="45"/>
    </row>
    <row r="6" spans="1:4" ht="18.75" x14ac:dyDescent="0.3">
      <c r="A6" s="46" t="s">
        <v>407</v>
      </c>
      <c r="B6" s="46" t="s">
        <v>407</v>
      </c>
      <c r="C6" s="46" t="s">
        <v>407</v>
      </c>
      <c r="D6" s="46" t="s">
        <v>407</v>
      </c>
    </row>
    <row r="8" spans="1:4" x14ac:dyDescent="0.25">
      <c r="A8" s="19" t="s">
        <v>409</v>
      </c>
      <c r="B8" s="19" t="s">
        <v>410</v>
      </c>
      <c r="C8" s="19" t="s">
        <v>411</v>
      </c>
      <c r="D8" s="19" t="s">
        <v>3</v>
      </c>
    </row>
    <row r="10" spans="1:4" x14ac:dyDescent="0.25">
      <c r="A10" s="18" t="s">
        <v>416</v>
      </c>
    </row>
    <row r="11" spans="1:4" x14ac:dyDescent="0.25">
      <c r="A11" t="s">
        <v>521</v>
      </c>
      <c r="B11" t="s">
        <v>418</v>
      </c>
      <c r="C11" t="s">
        <v>522</v>
      </c>
      <c r="D11" s="25"/>
    </row>
    <row r="12" spans="1:4" x14ac:dyDescent="0.25">
      <c r="A12" t="s">
        <v>511</v>
      </c>
      <c r="B12" t="s">
        <v>418</v>
      </c>
      <c r="C12" t="s">
        <v>512</v>
      </c>
      <c r="D12" s="25"/>
    </row>
    <row r="13" spans="1:4" x14ac:dyDescent="0.25">
      <c r="A13" t="s">
        <v>543</v>
      </c>
      <c r="B13" t="s">
        <v>418</v>
      </c>
      <c r="C13" t="s">
        <v>544</v>
      </c>
      <c r="D13" s="25"/>
    </row>
    <row r="14" spans="1:4" x14ac:dyDescent="0.25">
      <c r="A14" t="s">
        <v>467</v>
      </c>
      <c r="B14" t="s">
        <v>418</v>
      </c>
      <c r="C14" t="s">
        <v>468</v>
      </c>
      <c r="D14" s="25"/>
    </row>
    <row r="15" spans="1:4" x14ac:dyDescent="0.25">
      <c r="A15" t="s">
        <v>711</v>
      </c>
      <c r="B15" t="s">
        <v>418</v>
      </c>
      <c r="C15" t="s">
        <v>712</v>
      </c>
      <c r="D15" s="25"/>
    </row>
    <row r="16" spans="1:4" x14ac:dyDescent="0.25">
      <c r="A16" t="s">
        <v>955</v>
      </c>
      <c r="B16" t="s">
        <v>418</v>
      </c>
      <c r="C16" t="s">
        <v>956</v>
      </c>
      <c r="D16" s="25"/>
    </row>
    <row r="17" spans="1:4" x14ac:dyDescent="0.25">
      <c r="A17" t="s">
        <v>565</v>
      </c>
      <c r="B17" t="s">
        <v>418</v>
      </c>
      <c r="C17" t="s">
        <v>566</v>
      </c>
      <c r="D17" s="25"/>
    </row>
    <row r="18" spans="1:4" x14ac:dyDescent="0.25">
      <c r="A18" t="s">
        <v>962</v>
      </c>
      <c r="B18" t="s">
        <v>418</v>
      </c>
      <c r="C18" t="s">
        <v>963</v>
      </c>
      <c r="D18" s="25"/>
    </row>
    <row r="19" spans="1:4" x14ac:dyDescent="0.25">
      <c r="A19" t="s">
        <v>927</v>
      </c>
      <c r="B19" t="s">
        <v>418</v>
      </c>
      <c r="C19" t="s">
        <v>928</v>
      </c>
      <c r="D19" s="25"/>
    </row>
    <row r="20" spans="1:4" x14ac:dyDescent="0.25">
      <c r="A20" t="s">
        <v>642</v>
      </c>
      <c r="B20" t="s">
        <v>418</v>
      </c>
      <c r="C20" t="s">
        <v>643</v>
      </c>
      <c r="D20" s="25"/>
    </row>
    <row r="21" spans="1:4" x14ac:dyDescent="0.25">
      <c r="A21" t="s">
        <v>618</v>
      </c>
      <c r="B21" t="s">
        <v>418</v>
      </c>
      <c r="C21" t="s">
        <v>619</v>
      </c>
      <c r="D21" s="25"/>
    </row>
    <row r="22" spans="1:4" x14ac:dyDescent="0.25">
      <c r="A22" t="s">
        <v>545</v>
      </c>
      <c r="B22" t="s">
        <v>418</v>
      </c>
      <c r="C22" t="s">
        <v>546</v>
      </c>
      <c r="D22" s="25"/>
    </row>
    <row r="23" spans="1:4" x14ac:dyDescent="0.25">
      <c r="A23" t="s">
        <v>465</v>
      </c>
      <c r="B23" t="s">
        <v>418</v>
      </c>
      <c r="C23" t="s">
        <v>466</v>
      </c>
      <c r="D23" s="25"/>
    </row>
    <row r="24" spans="1:4" x14ac:dyDescent="0.25">
      <c r="A24" t="s">
        <v>792</v>
      </c>
      <c r="B24" t="s">
        <v>418</v>
      </c>
      <c r="C24" t="s">
        <v>793</v>
      </c>
      <c r="D24" s="25"/>
    </row>
    <row r="25" spans="1:4" x14ac:dyDescent="0.25">
      <c r="A25" t="s">
        <v>563</v>
      </c>
      <c r="B25" t="s">
        <v>418</v>
      </c>
      <c r="C25" t="s">
        <v>564</v>
      </c>
      <c r="D25" s="25"/>
    </row>
    <row r="26" spans="1:4" x14ac:dyDescent="0.25">
      <c r="A26" t="s">
        <v>964</v>
      </c>
      <c r="B26" t="s">
        <v>418</v>
      </c>
      <c r="C26" t="s">
        <v>965</v>
      </c>
      <c r="D26" s="25"/>
    </row>
    <row r="27" spans="1:4" x14ac:dyDescent="0.25">
      <c r="A27" t="s">
        <v>968</v>
      </c>
      <c r="B27" t="s">
        <v>418</v>
      </c>
      <c r="C27" t="s">
        <v>969</v>
      </c>
      <c r="D27" s="25"/>
    </row>
    <row r="28" spans="1:4" x14ac:dyDescent="0.25">
      <c r="A28" t="s">
        <v>620</v>
      </c>
      <c r="B28" t="s">
        <v>418</v>
      </c>
      <c r="C28" t="s">
        <v>621</v>
      </c>
      <c r="D28" s="25"/>
    </row>
    <row r="29" spans="1:4" x14ac:dyDescent="0.25">
      <c r="A29" t="s">
        <v>459</v>
      </c>
      <c r="B29" t="s">
        <v>418</v>
      </c>
      <c r="C29" t="s">
        <v>460</v>
      </c>
      <c r="D29" s="25"/>
    </row>
    <row r="30" spans="1:4" x14ac:dyDescent="0.25">
      <c r="A30" t="s">
        <v>417</v>
      </c>
      <c r="B30" t="s">
        <v>418</v>
      </c>
      <c r="C30" t="s">
        <v>419</v>
      </c>
      <c r="D30" s="25"/>
    </row>
    <row r="31" spans="1:4" x14ac:dyDescent="0.25">
      <c r="A31" s="18" t="s">
        <v>424</v>
      </c>
    </row>
    <row r="32" spans="1:4" x14ac:dyDescent="0.25">
      <c r="A32" t="s">
        <v>931</v>
      </c>
      <c r="B32" t="s">
        <v>418</v>
      </c>
      <c r="C32" t="s">
        <v>932</v>
      </c>
      <c r="D32" s="25"/>
    </row>
    <row r="33" spans="1:4" x14ac:dyDescent="0.25">
      <c r="A33" t="s">
        <v>713</v>
      </c>
      <c r="B33" t="s">
        <v>418</v>
      </c>
      <c r="C33" t="s">
        <v>714</v>
      </c>
      <c r="D33" s="25"/>
    </row>
    <row r="34" spans="1:4" x14ac:dyDescent="0.25">
      <c r="A34" t="s">
        <v>719</v>
      </c>
      <c r="B34" t="s">
        <v>418</v>
      </c>
      <c r="C34" t="s">
        <v>720</v>
      </c>
      <c r="D34" s="25"/>
    </row>
    <row r="35" spans="1:4" x14ac:dyDescent="0.25">
      <c r="A35" t="s">
        <v>976</v>
      </c>
      <c r="B35" t="s">
        <v>418</v>
      </c>
      <c r="C35" t="s">
        <v>977</v>
      </c>
      <c r="D35" s="25"/>
    </row>
    <row r="36" spans="1:4" x14ac:dyDescent="0.25">
      <c r="A36" t="s">
        <v>651</v>
      </c>
      <c r="B36" t="s">
        <v>418</v>
      </c>
      <c r="C36" t="s">
        <v>652</v>
      </c>
      <c r="D36" s="25"/>
    </row>
    <row r="37" spans="1:4" x14ac:dyDescent="0.25">
      <c r="A37" t="s">
        <v>501</v>
      </c>
      <c r="B37" t="s">
        <v>418</v>
      </c>
      <c r="C37" t="s">
        <v>502</v>
      </c>
      <c r="D37" s="25"/>
    </row>
    <row r="38" spans="1:4" x14ac:dyDescent="0.25">
      <c r="A38" t="s">
        <v>979</v>
      </c>
      <c r="B38" t="s">
        <v>418</v>
      </c>
      <c r="C38" t="s">
        <v>980</v>
      </c>
      <c r="D38" s="25"/>
    </row>
    <row r="39" spans="1:4" x14ac:dyDescent="0.25">
      <c r="A39" t="s">
        <v>489</v>
      </c>
      <c r="B39" t="s">
        <v>418</v>
      </c>
      <c r="C39" t="s">
        <v>490</v>
      </c>
      <c r="D39" s="25"/>
    </row>
    <row r="40" spans="1:4" x14ac:dyDescent="0.25">
      <c r="A40" t="s">
        <v>981</v>
      </c>
      <c r="B40" t="s">
        <v>418</v>
      </c>
      <c r="C40" t="s">
        <v>982</v>
      </c>
      <c r="D40" s="25"/>
    </row>
    <row r="41" spans="1:4" x14ac:dyDescent="0.25">
      <c r="A41" t="s">
        <v>484</v>
      </c>
      <c r="B41" t="s">
        <v>418</v>
      </c>
      <c r="C41" t="s">
        <v>485</v>
      </c>
      <c r="D41" s="25"/>
    </row>
    <row r="42" spans="1:4" x14ac:dyDescent="0.25">
      <c r="A42" t="s">
        <v>497</v>
      </c>
      <c r="B42" t="s">
        <v>418</v>
      </c>
      <c r="C42" t="s">
        <v>498</v>
      </c>
      <c r="D42" s="25"/>
    </row>
    <row r="43" spans="1:4" x14ac:dyDescent="0.25">
      <c r="A43" t="s">
        <v>647</v>
      </c>
      <c r="B43" t="s">
        <v>418</v>
      </c>
      <c r="C43" t="s">
        <v>648</v>
      </c>
      <c r="D43" s="25"/>
    </row>
    <row r="44" spans="1:4" x14ac:dyDescent="0.25">
      <c r="A44" t="s">
        <v>495</v>
      </c>
      <c r="B44" t="s">
        <v>418</v>
      </c>
      <c r="C44" t="s">
        <v>496</v>
      </c>
      <c r="D44" s="25"/>
    </row>
    <row r="45" spans="1:4" x14ac:dyDescent="0.25">
      <c r="A45" t="s">
        <v>628</v>
      </c>
      <c r="B45" t="s">
        <v>418</v>
      </c>
      <c r="C45" t="s">
        <v>629</v>
      </c>
      <c r="D45" s="25"/>
    </row>
    <row r="46" spans="1:4" x14ac:dyDescent="0.25">
      <c r="A46" t="s">
        <v>731</v>
      </c>
      <c r="B46" t="s">
        <v>418</v>
      </c>
      <c r="C46" t="s">
        <v>732</v>
      </c>
      <c r="D46" s="25"/>
    </row>
    <row r="47" spans="1:4" x14ac:dyDescent="0.25">
      <c r="A47" t="s">
        <v>728</v>
      </c>
      <c r="B47" t="s">
        <v>418</v>
      </c>
      <c r="C47" t="s">
        <v>729</v>
      </c>
      <c r="D47" s="25"/>
    </row>
    <row r="48" spans="1:4" x14ac:dyDescent="0.25">
      <c r="A48" t="s">
        <v>970</v>
      </c>
      <c r="B48" t="s">
        <v>418</v>
      </c>
      <c r="C48" t="s">
        <v>971</v>
      </c>
      <c r="D48" s="25"/>
    </row>
    <row r="49" spans="1:4" x14ac:dyDescent="0.25">
      <c r="A49" t="s">
        <v>915</v>
      </c>
      <c r="B49" t="s">
        <v>418</v>
      </c>
      <c r="C49" t="s">
        <v>916</v>
      </c>
      <c r="D49" s="25"/>
    </row>
    <row r="50" spans="1:4" x14ac:dyDescent="0.25">
      <c r="A50" t="s">
        <v>893</v>
      </c>
      <c r="B50" t="s">
        <v>418</v>
      </c>
      <c r="C50" t="s">
        <v>894</v>
      </c>
      <c r="D50" s="25"/>
    </row>
    <row r="51" spans="1:4" x14ac:dyDescent="0.25">
      <c r="A51" t="s">
        <v>533</v>
      </c>
      <c r="B51" t="s">
        <v>418</v>
      </c>
      <c r="C51" t="s">
        <v>534</v>
      </c>
      <c r="D51" s="25"/>
    </row>
    <row r="52" spans="1:4" x14ac:dyDescent="0.25">
      <c r="A52" t="s">
        <v>425</v>
      </c>
      <c r="B52" t="s">
        <v>418</v>
      </c>
      <c r="C52" t="s">
        <v>426</v>
      </c>
      <c r="D52" s="25"/>
    </row>
    <row r="53" spans="1:4" x14ac:dyDescent="0.25">
      <c r="A53" t="s">
        <v>657</v>
      </c>
      <c r="B53" t="s">
        <v>17</v>
      </c>
      <c r="C53" t="s">
        <v>658</v>
      </c>
      <c r="D53" s="25"/>
    </row>
    <row r="54" spans="1:4" x14ac:dyDescent="0.25">
      <c r="A54" t="s">
        <v>947</v>
      </c>
      <c r="B54" t="s">
        <v>418</v>
      </c>
      <c r="C54" t="s">
        <v>948</v>
      </c>
      <c r="D54" s="25"/>
    </row>
    <row r="55" spans="1:4" x14ac:dyDescent="0.25">
      <c r="A55" t="s">
        <v>701</v>
      </c>
      <c r="B55" t="s">
        <v>418</v>
      </c>
      <c r="C55" t="s">
        <v>702</v>
      </c>
      <c r="D55" s="25"/>
    </row>
    <row r="56" spans="1:4" x14ac:dyDescent="0.25">
      <c r="A56" t="s">
        <v>699</v>
      </c>
      <c r="B56" t="s">
        <v>418</v>
      </c>
      <c r="C56" t="s">
        <v>700</v>
      </c>
      <c r="D56" s="25"/>
    </row>
    <row r="57" spans="1:4" x14ac:dyDescent="0.25">
      <c r="A57" t="s">
        <v>525</v>
      </c>
      <c r="B57" t="s">
        <v>418</v>
      </c>
      <c r="C57" t="s">
        <v>526</v>
      </c>
      <c r="D57" s="25"/>
    </row>
    <row r="58" spans="1:4" x14ac:dyDescent="0.25">
      <c r="A58" t="s">
        <v>937</v>
      </c>
      <c r="B58" t="s">
        <v>418</v>
      </c>
      <c r="C58" t="s">
        <v>938</v>
      </c>
      <c r="D58" s="25"/>
    </row>
    <row r="59" spans="1:4" x14ac:dyDescent="0.25">
      <c r="A59" t="s">
        <v>794</v>
      </c>
      <c r="B59" t="s">
        <v>418</v>
      </c>
      <c r="C59" t="s">
        <v>795</v>
      </c>
      <c r="D59" s="25"/>
    </row>
    <row r="60" spans="1:4" x14ac:dyDescent="0.25">
      <c r="A60" t="s">
        <v>715</v>
      </c>
      <c r="B60" t="s">
        <v>418</v>
      </c>
      <c r="C60" t="s">
        <v>716</v>
      </c>
      <c r="D60" s="25"/>
    </row>
    <row r="61" spans="1:4" x14ac:dyDescent="0.25">
      <c r="A61" t="s">
        <v>523</v>
      </c>
      <c r="B61" t="s">
        <v>418</v>
      </c>
      <c r="C61" t="s">
        <v>524</v>
      </c>
      <c r="D61" s="25"/>
    </row>
    <row r="62" spans="1:4" x14ac:dyDescent="0.25">
      <c r="A62" t="s">
        <v>909</v>
      </c>
      <c r="B62" t="s">
        <v>418</v>
      </c>
      <c r="C62" t="s">
        <v>910</v>
      </c>
      <c r="D62" s="25"/>
    </row>
    <row r="63" spans="1:4" x14ac:dyDescent="0.25">
      <c r="A63" t="s">
        <v>770</v>
      </c>
      <c r="B63" t="s">
        <v>24</v>
      </c>
      <c r="C63" t="s">
        <v>771</v>
      </c>
      <c r="D63" s="25"/>
    </row>
    <row r="64" spans="1:4" x14ac:dyDescent="0.25">
      <c r="A64" t="s">
        <v>775</v>
      </c>
      <c r="B64" t="s">
        <v>24</v>
      </c>
      <c r="C64" t="s">
        <v>776</v>
      </c>
      <c r="D64" s="25"/>
    </row>
    <row r="65" spans="1:4" x14ac:dyDescent="0.25">
      <c r="A65" t="s">
        <v>782</v>
      </c>
      <c r="B65" t="s">
        <v>69</v>
      </c>
      <c r="C65" t="s">
        <v>783</v>
      </c>
      <c r="D65" s="25"/>
    </row>
    <row r="66" spans="1:4" x14ac:dyDescent="0.25">
      <c r="A66" t="s">
        <v>758</v>
      </c>
      <c r="B66" t="s">
        <v>418</v>
      </c>
      <c r="C66" t="s">
        <v>759</v>
      </c>
      <c r="D66" s="25"/>
    </row>
    <row r="67" spans="1:4" x14ac:dyDescent="0.25">
      <c r="A67" t="s">
        <v>995</v>
      </c>
      <c r="B67" t="s">
        <v>69</v>
      </c>
      <c r="C67" t="s">
        <v>996</v>
      </c>
      <c r="D67" s="25"/>
    </row>
    <row r="68" spans="1:4" x14ac:dyDescent="0.25">
      <c r="A68" t="s">
        <v>920</v>
      </c>
      <c r="B68" t="s">
        <v>418</v>
      </c>
      <c r="C68" t="s">
        <v>921</v>
      </c>
      <c r="D68" s="25"/>
    </row>
    <row r="69" spans="1:4" x14ac:dyDescent="0.25">
      <c r="A69" s="18" t="s">
        <v>428</v>
      </c>
    </row>
    <row r="70" spans="1:4" x14ac:dyDescent="0.25">
      <c r="A70" t="s">
        <v>434</v>
      </c>
      <c r="B70" t="s">
        <v>17</v>
      </c>
      <c r="C70" t="s">
        <v>435</v>
      </c>
      <c r="D70" s="25"/>
    </row>
    <row r="71" spans="1:4" x14ac:dyDescent="0.25">
      <c r="A71" t="s">
        <v>432</v>
      </c>
      <c r="B71" t="s">
        <v>430</v>
      </c>
      <c r="C71" t="s">
        <v>433</v>
      </c>
      <c r="D71" s="25"/>
    </row>
    <row r="72" spans="1:4" x14ac:dyDescent="0.25">
      <c r="A72" t="s">
        <v>653</v>
      </c>
      <c r="B72" t="s">
        <v>430</v>
      </c>
      <c r="C72" t="s">
        <v>654</v>
      </c>
      <c r="D72" s="25"/>
    </row>
    <row r="73" spans="1:4" x14ac:dyDescent="0.25">
      <c r="A73" t="s">
        <v>630</v>
      </c>
      <c r="B73" t="s">
        <v>430</v>
      </c>
      <c r="C73" t="s">
        <v>631</v>
      </c>
      <c r="D73" s="25"/>
    </row>
    <row r="74" spans="1:4" x14ac:dyDescent="0.25">
      <c r="A74" t="s">
        <v>503</v>
      </c>
      <c r="B74" t="s">
        <v>430</v>
      </c>
      <c r="C74" t="s">
        <v>504</v>
      </c>
      <c r="D74" s="25"/>
    </row>
    <row r="75" spans="1:4" x14ac:dyDescent="0.25">
      <c r="A75" t="s">
        <v>575</v>
      </c>
      <c r="B75" t="s">
        <v>430</v>
      </c>
      <c r="C75" t="s">
        <v>576</v>
      </c>
      <c r="D75" s="25"/>
    </row>
    <row r="76" spans="1:4" x14ac:dyDescent="0.25">
      <c r="A76" t="s">
        <v>725</v>
      </c>
      <c r="B76" t="s">
        <v>17</v>
      </c>
      <c r="C76" t="s">
        <v>726</v>
      </c>
      <c r="D76" s="25"/>
    </row>
    <row r="77" spans="1:4" x14ac:dyDescent="0.25">
      <c r="A77" t="s">
        <v>762</v>
      </c>
      <c r="B77" t="s">
        <v>430</v>
      </c>
      <c r="C77" t="s">
        <v>763</v>
      </c>
      <c r="D77" s="25"/>
    </row>
    <row r="78" spans="1:4" x14ac:dyDescent="0.25">
      <c r="A78" t="s">
        <v>451</v>
      </c>
      <c r="B78" t="s">
        <v>430</v>
      </c>
      <c r="C78" t="s">
        <v>452</v>
      </c>
      <c r="D78" s="25"/>
    </row>
    <row r="79" spans="1:4" x14ac:dyDescent="0.25">
      <c r="A79" t="s">
        <v>429</v>
      </c>
      <c r="B79" t="s">
        <v>430</v>
      </c>
      <c r="C79" t="s">
        <v>431</v>
      </c>
      <c r="D79" s="25"/>
    </row>
    <row r="80" spans="1:4" x14ac:dyDescent="0.25">
      <c r="A80" t="s">
        <v>443</v>
      </c>
      <c r="B80" t="s">
        <v>94</v>
      </c>
      <c r="C80" t="s">
        <v>444</v>
      </c>
      <c r="D80" s="25"/>
    </row>
    <row r="81" spans="1:4" x14ac:dyDescent="0.25">
      <c r="A81" t="s">
        <v>507</v>
      </c>
      <c r="B81" t="s">
        <v>17</v>
      </c>
      <c r="C81" t="s">
        <v>508</v>
      </c>
      <c r="D81" s="25"/>
    </row>
    <row r="82" spans="1:4" x14ac:dyDescent="0.25">
      <c r="A82" t="s">
        <v>738</v>
      </c>
      <c r="B82" t="s">
        <v>17</v>
      </c>
      <c r="C82" t="s">
        <v>739</v>
      </c>
      <c r="D82" s="25"/>
    </row>
    <row r="83" spans="1:4" x14ac:dyDescent="0.25">
      <c r="A83" t="s">
        <v>884</v>
      </c>
      <c r="B83" t="s">
        <v>17</v>
      </c>
      <c r="C83" t="s">
        <v>885</v>
      </c>
      <c r="D83" s="25"/>
    </row>
    <row r="84" spans="1:4" x14ac:dyDescent="0.25">
      <c r="A84" t="s">
        <v>825</v>
      </c>
      <c r="B84" t="s">
        <v>17</v>
      </c>
      <c r="C84" t="s">
        <v>826</v>
      </c>
      <c r="D84" s="25"/>
    </row>
    <row r="85" spans="1:4" x14ac:dyDescent="0.25">
      <c r="A85" t="s">
        <v>741</v>
      </c>
      <c r="B85" t="s">
        <v>17</v>
      </c>
      <c r="C85" t="s">
        <v>742</v>
      </c>
      <c r="D85" s="25"/>
    </row>
    <row r="86" spans="1:4" x14ac:dyDescent="0.25">
      <c r="A86" t="s">
        <v>772</v>
      </c>
      <c r="B86" t="s">
        <v>17</v>
      </c>
      <c r="C86" t="s">
        <v>773</v>
      </c>
      <c r="D86" s="25"/>
    </row>
    <row r="87" spans="1:4" x14ac:dyDescent="0.25">
      <c r="A87" t="s">
        <v>812</v>
      </c>
      <c r="B87" t="s">
        <v>17</v>
      </c>
      <c r="C87" t="s">
        <v>813</v>
      </c>
      <c r="D87" s="25"/>
    </row>
    <row r="88" spans="1:4" x14ac:dyDescent="0.25">
      <c r="A88" t="s">
        <v>832</v>
      </c>
      <c r="B88" t="s">
        <v>17</v>
      </c>
      <c r="C88" t="s">
        <v>833</v>
      </c>
      <c r="D88" s="25"/>
    </row>
    <row r="89" spans="1:4" x14ac:dyDescent="0.25">
      <c r="A89" t="s">
        <v>816</v>
      </c>
      <c r="B89" t="s">
        <v>17</v>
      </c>
      <c r="C89" t="s">
        <v>817</v>
      </c>
      <c r="D89" s="25"/>
    </row>
    <row r="90" spans="1:4" x14ac:dyDescent="0.25">
      <c r="A90" t="s">
        <v>819</v>
      </c>
      <c r="B90" t="s">
        <v>17</v>
      </c>
      <c r="C90" t="s">
        <v>820</v>
      </c>
      <c r="D90" s="25"/>
    </row>
    <row r="91" spans="1:4" x14ac:dyDescent="0.25">
      <c r="A91" t="s">
        <v>822</v>
      </c>
      <c r="B91" t="s">
        <v>17</v>
      </c>
      <c r="C91" t="s">
        <v>823</v>
      </c>
      <c r="D91" s="25"/>
    </row>
    <row r="92" spans="1:4" x14ac:dyDescent="0.25">
      <c r="A92" t="s">
        <v>535</v>
      </c>
      <c r="B92" t="s">
        <v>17</v>
      </c>
      <c r="C92" t="s">
        <v>536</v>
      </c>
      <c r="D92" s="25"/>
    </row>
    <row r="93" spans="1:4" x14ac:dyDescent="0.25">
      <c r="A93" t="s">
        <v>789</v>
      </c>
      <c r="B93" t="s">
        <v>17</v>
      </c>
      <c r="C93" t="s">
        <v>790</v>
      </c>
      <c r="D93" s="25"/>
    </row>
    <row r="94" spans="1:4" x14ac:dyDescent="0.25">
      <c r="A94" t="s">
        <v>664</v>
      </c>
      <c r="B94" t="s">
        <v>17</v>
      </c>
      <c r="C94" t="s">
        <v>665</v>
      </c>
      <c r="D94" s="25"/>
    </row>
    <row r="95" spans="1:4" x14ac:dyDescent="0.25">
      <c r="A95" t="s">
        <v>917</v>
      </c>
      <c r="B95" t="s">
        <v>17</v>
      </c>
      <c r="C95" t="s">
        <v>918</v>
      </c>
      <c r="D95" s="25"/>
    </row>
    <row r="96" spans="1:4" x14ac:dyDescent="0.25">
      <c r="A96" t="s">
        <v>703</v>
      </c>
      <c r="B96" t="s">
        <v>17</v>
      </c>
      <c r="C96" t="s">
        <v>704</v>
      </c>
      <c r="D96" s="25"/>
    </row>
    <row r="97" spans="1:4" x14ac:dyDescent="0.25">
      <c r="A97" t="s">
        <v>689</v>
      </c>
      <c r="B97" t="s">
        <v>94</v>
      </c>
      <c r="C97" t="s">
        <v>690</v>
      </c>
      <c r="D97" s="25"/>
    </row>
    <row r="98" spans="1:4" x14ac:dyDescent="0.25">
      <c r="A98" t="s">
        <v>992</v>
      </c>
      <c r="B98" t="s">
        <v>94</v>
      </c>
      <c r="C98" t="s">
        <v>993</v>
      </c>
      <c r="D98" s="25"/>
    </row>
    <row r="99" spans="1:4" x14ac:dyDescent="0.25">
      <c r="A99" t="s">
        <v>802</v>
      </c>
      <c r="B99" t="s">
        <v>803</v>
      </c>
      <c r="C99" t="s">
        <v>804</v>
      </c>
      <c r="D99" s="25"/>
    </row>
    <row r="100" spans="1:4" x14ac:dyDescent="0.25">
      <c r="A100" t="s">
        <v>447</v>
      </c>
      <c r="B100" t="s">
        <v>94</v>
      </c>
      <c r="C100" t="s">
        <v>448</v>
      </c>
      <c r="D100" s="25"/>
    </row>
    <row r="101" spans="1:4" x14ac:dyDescent="0.25">
      <c r="A101" t="s">
        <v>1003</v>
      </c>
      <c r="B101" t="s">
        <v>94</v>
      </c>
      <c r="C101" t="s">
        <v>1004</v>
      </c>
      <c r="D101" s="25"/>
    </row>
    <row r="102" spans="1:4" x14ac:dyDescent="0.25">
      <c r="A102" t="s">
        <v>527</v>
      </c>
      <c r="B102" t="s">
        <v>94</v>
      </c>
      <c r="C102" t="s">
        <v>528</v>
      </c>
      <c r="D102" s="25"/>
    </row>
    <row r="103" spans="1:4" x14ac:dyDescent="0.25">
      <c r="A103" t="s">
        <v>854</v>
      </c>
      <c r="B103" t="s">
        <v>94</v>
      </c>
      <c r="C103" t="s">
        <v>855</v>
      </c>
      <c r="D103" s="25"/>
    </row>
    <row r="104" spans="1:4" x14ac:dyDescent="0.25">
      <c r="A104" t="s">
        <v>678</v>
      </c>
      <c r="B104" t="s">
        <v>94</v>
      </c>
      <c r="C104" t="s">
        <v>679</v>
      </c>
      <c r="D104" s="25"/>
    </row>
    <row r="105" spans="1:4" x14ac:dyDescent="0.25">
      <c r="A105" t="s">
        <v>471</v>
      </c>
      <c r="B105" t="s">
        <v>94</v>
      </c>
      <c r="C105" t="s">
        <v>472</v>
      </c>
      <c r="D105" s="25"/>
    </row>
    <row r="106" spans="1:4" x14ac:dyDescent="0.25">
      <c r="A106" t="s">
        <v>864</v>
      </c>
      <c r="B106" t="s">
        <v>94</v>
      </c>
      <c r="C106" t="s">
        <v>865</v>
      </c>
      <c r="D106" s="25"/>
    </row>
    <row r="107" spans="1:4" x14ac:dyDescent="0.25">
      <c r="A107" t="s">
        <v>554</v>
      </c>
      <c r="B107" t="s">
        <v>94</v>
      </c>
      <c r="C107" t="s">
        <v>555</v>
      </c>
      <c r="D107" s="25"/>
    </row>
    <row r="108" spans="1:4" x14ac:dyDescent="0.25">
      <c r="A108" t="s">
        <v>590</v>
      </c>
      <c r="B108" t="s">
        <v>552</v>
      </c>
      <c r="C108" t="s">
        <v>591</v>
      </c>
      <c r="D108" s="25"/>
    </row>
    <row r="109" spans="1:4" x14ac:dyDescent="0.25">
      <c r="A109" t="s">
        <v>588</v>
      </c>
      <c r="B109" t="s">
        <v>552</v>
      </c>
      <c r="C109" t="s">
        <v>589</v>
      </c>
      <c r="D109" s="25"/>
    </row>
    <row r="110" spans="1:4" x14ac:dyDescent="0.25">
      <c r="A110" t="s">
        <v>586</v>
      </c>
      <c r="B110" t="s">
        <v>69</v>
      </c>
      <c r="C110" t="s">
        <v>587</v>
      </c>
      <c r="D110" s="25"/>
    </row>
    <row r="111" spans="1:4" x14ac:dyDescent="0.25">
      <c r="A111" t="s">
        <v>939</v>
      </c>
      <c r="B111" t="s">
        <v>69</v>
      </c>
      <c r="C111" t="s">
        <v>940</v>
      </c>
      <c r="D111" s="25"/>
    </row>
    <row r="112" spans="1:4" x14ac:dyDescent="0.25">
      <c r="A112" t="s">
        <v>807</v>
      </c>
      <c r="B112" t="s">
        <v>24</v>
      </c>
      <c r="C112" t="s">
        <v>808</v>
      </c>
      <c r="D112" s="25"/>
    </row>
    <row r="113" spans="1:4" x14ac:dyDescent="0.25">
      <c r="A113" t="s">
        <v>849</v>
      </c>
      <c r="B113" t="s">
        <v>69</v>
      </c>
      <c r="C113" t="s">
        <v>850</v>
      </c>
      <c r="D113" s="25"/>
    </row>
    <row r="114" spans="1:4" ht="75" x14ac:dyDescent="0.25">
      <c r="A114" t="s">
        <v>852</v>
      </c>
      <c r="B114" t="s">
        <v>69</v>
      </c>
      <c r="C114" s="30" t="s">
        <v>853</v>
      </c>
      <c r="D114" s="25"/>
    </row>
    <row r="115" spans="1:4" x14ac:dyDescent="0.25">
      <c r="A115" t="s">
        <v>469</v>
      </c>
      <c r="B115" t="s">
        <v>94</v>
      </c>
      <c r="C115" t="s">
        <v>470</v>
      </c>
      <c r="D115" s="25"/>
    </row>
    <row r="116" spans="1:4" x14ac:dyDescent="0.25">
      <c r="A116" t="s">
        <v>475</v>
      </c>
      <c r="B116" t="s">
        <v>94</v>
      </c>
      <c r="C116" t="s">
        <v>476</v>
      </c>
      <c r="D116" s="25"/>
    </row>
    <row r="117" spans="1:4" x14ac:dyDescent="0.25">
      <c r="A117" t="s">
        <v>479</v>
      </c>
      <c r="B117" t="s">
        <v>42</v>
      </c>
      <c r="C117" t="s">
        <v>480</v>
      </c>
      <c r="D117" s="25"/>
    </row>
    <row r="118" spans="1:4" x14ac:dyDescent="0.25">
      <c r="A118" t="s">
        <v>843</v>
      </c>
      <c r="B118" t="s">
        <v>42</v>
      </c>
      <c r="C118" t="s">
        <v>844</v>
      </c>
      <c r="D118" s="25"/>
    </row>
    <row r="119" spans="1:4" x14ac:dyDescent="0.25">
      <c r="A119" t="s">
        <v>539</v>
      </c>
      <c r="B119" t="s">
        <v>42</v>
      </c>
      <c r="C119" t="s">
        <v>540</v>
      </c>
      <c r="D119" s="25"/>
    </row>
    <row r="120" spans="1:4" x14ac:dyDescent="0.25">
      <c r="A120" t="s">
        <v>1006</v>
      </c>
      <c r="B120" t="s">
        <v>42</v>
      </c>
      <c r="C120" t="s">
        <v>1007</v>
      </c>
      <c r="D120" s="25"/>
    </row>
    <row r="121" spans="1:4" x14ac:dyDescent="0.25">
      <c r="A121" t="s">
        <v>584</v>
      </c>
      <c r="B121" t="s">
        <v>42</v>
      </c>
      <c r="C121" t="s">
        <v>585</v>
      </c>
      <c r="D121" s="25"/>
    </row>
    <row r="122" spans="1:4" x14ac:dyDescent="0.25">
      <c r="A122" t="s">
        <v>582</v>
      </c>
      <c r="B122" t="s">
        <v>42</v>
      </c>
      <c r="C122" t="s">
        <v>583</v>
      </c>
      <c r="D122" s="25"/>
    </row>
    <row r="123" spans="1:4" x14ac:dyDescent="0.25">
      <c r="A123" t="s">
        <v>549</v>
      </c>
      <c r="B123" t="s">
        <v>24</v>
      </c>
      <c r="C123" t="s">
        <v>550</v>
      </c>
      <c r="D123" s="25"/>
    </row>
    <row r="124" spans="1:4" x14ac:dyDescent="0.25">
      <c r="A124" t="s">
        <v>559</v>
      </c>
      <c r="B124" t="s">
        <v>17</v>
      </c>
      <c r="C124" t="s">
        <v>560</v>
      </c>
      <c r="D124" s="25"/>
    </row>
    <row r="125" spans="1:4" x14ac:dyDescent="0.25">
      <c r="A125" t="s">
        <v>551</v>
      </c>
      <c r="B125" t="s">
        <v>552</v>
      </c>
      <c r="C125" t="s">
        <v>553</v>
      </c>
      <c r="D125" s="25"/>
    </row>
    <row r="126" spans="1:4" x14ac:dyDescent="0.25">
      <c r="A126" t="s">
        <v>751</v>
      </c>
      <c r="B126" t="s">
        <v>552</v>
      </c>
      <c r="C126" t="s">
        <v>752</v>
      </c>
      <c r="D126" s="25"/>
    </row>
    <row r="127" spans="1:4" x14ac:dyDescent="0.25">
      <c r="A127" t="s">
        <v>866</v>
      </c>
      <c r="B127" t="s">
        <v>42</v>
      </c>
      <c r="C127" t="s">
        <v>867</v>
      </c>
      <c r="D127" s="25"/>
    </row>
    <row r="128" spans="1:4" x14ac:dyDescent="0.25">
      <c r="A128" t="s">
        <v>547</v>
      </c>
      <c r="B128" t="s">
        <v>42</v>
      </c>
      <c r="C128" t="s">
        <v>548</v>
      </c>
      <c r="D128" s="25"/>
    </row>
    <row r="129" spans="1:4" x14ac:dyDescent="0.25">
      <c r="A129" t="s">
        <v>876</v>
      </c>
      <c r="B129" t="s">
        <v>42</v>
      </c>
      <c r="C129" t="s">
        <v>877</v>
      </c>
      <c r="D129" s="25"/>
    </row>
    <row r="130" spans="1:4" x14ac:dyDescent="0.25">
      <c r="A130" t="s">
        <v>858</v>
      </c>
      <c r="B130" t="s">
        <v>42</v>
      </c>
      <c r="C130" t="s">
        <v>859</v>
      </c>
      <c r="D130" s="25"/>
    </row>
    <row r="131" spans="1:4" x14ac:dyDescent="0.25">
      <c r="A131" t="s">
        <v>749</v>
      </c>
      <c r="B131" t="s">
        <v>42</v>
      </c>
      <c r="C131" t="s">
        <v>750</v>
      </c>
      <c r="D131" s="25"/>
    </row>
    <row r="132" spans="1:4" x14ac:dyDescent="0.25">
      <c r="A132" t="s">
        <v>556</v>
      </c>
      <c r="B132" t="s">
        <v>557</v>
      </c>
      <c r="C132" t="s">
        <v>558</v>
      </c>
      <c r="D132" s="25"/>
    </row>
    <row r="133" spans="1:4" x14ac:dyDescent="0.25">
      <c r="A133" t="s">
        <v>872</v>
      </c>
      <c r="B133" t="s">
        <v>42</v>
      </c>
      <c r="C133" t="s">
        <v>873</v>
      </c>
      <c r="D133" s="25"/>
    </row>
    <row r="134" spans="1:4" x14ac:dyDescent="0.25">
      <c r="A134" t="s">
        <v>860</v>
      </c>
      <c r="B134" t="s">
        <v>69</v>
      </c>
      <c r="C134" t="s">
        <v>861</v>
      </c>
      <c r="D134" s="25"/>
    </row>
    <row r="135" spans="1:4" x14ac:dyDescent="0.25">
      <c r="A135" t="s">
        <v>753</v>
      </c>
      <c r="B135" t="s">
        <v>69</v>
      </c>
      <c r="C135" t="s">
        <v>754</v>
      </c>
      <c r="D135" s="25"/>
    </row>
    <row r="136" spans="1:4" x14ac:dyDescent="0.25">
      <c r="A136" t="s">
        <v>880</v>
      </c>
      <c r="B136" t="s">
        <v>69</v>
      </c>
      <c r="C136" t="s">
        <v>881</v>
      </c>
      <c r="D136" s="25"/>
    </row>
    <row r="137" spans="1:4" x14ac:dyDescent="0.25">
      <c r="A137" t="s">
        <v>579</v>
      </c>
      <c r="B137" t="s">
        <v>69</v>
      </c>
      <c r="C137" t="s">
        <v>580</v>
      </c>
      <c r="D137" s="25"/>
    </row>
    <row r="138" spans="1:4" x14ac:dyDescent="0.25">
      <c r="A138" t="s">
        <v>990</v>
      </c>
      <c r="B138" t="s">
        <v>69</v>
      </c>
      <c r="C138" t="s">
        <v>991</v>
      </c>
      <c r="D138" s="25"/>
    </row>
    <row r="139" spans="1:4" x14ac:dyDescent="0.25">
      <c r="A139" t="s">
        <v>903</v>
      </c>
      <c r="B139" t="s">
        <v>69</v>
      </c>
      <c r="C139" t="s">
        <v>904</v>
      </c>
      <c r="D139" s="25"/>
    </row>
    <row r="140" spans="1:4" x14ac:dyDescent="0.25">
      <c r="A140" t="s">
        <v>887</v>
      </c>
      <c r="B140" t="s">
        <v>69</v>
      </c>
      <c r="C140" t="s">
        <v>888</v>
      </c>
      <c r="D140" s="25"/>
    </row>
    <row r="141" spans="1:4" x14ac:dyDescent="0.25">
      <c r="A141" t="s">
        <v>670</v>
      </c>
      <c r="B141" t="s">
        <v>69</v>
      </c>
      <c r="C141" t="s">
        <v>671</v>
      </c>
      <c r="D141" s="25"/>
    </row>
    <row r="142" spans="1:4" x14ac:dyDescent="0.25">
      <c r="A142" t="s">
        <v>734</v>
      </c>
      <c r="B142" t="s">
        <v>430</v>
      </c>
      <c r="C142" t="s">
        <v>332</v>
      </c>
      <c r="D142" s="25"/>
    </row>
    <row r="143" spans="1:4" x14ac:dyDescent="0.25">
      <c r="A143" t="s">
        <v>661</v>
      </c>
      <c r="B143" t="s">
        <v>430</v>
      </c>
      <c r="C143" t="s">
        <v>660</v>
      </c>
      <c r="D143" s="25"/>
    </row>
    <row r="144" spans="1:4" x14ac:dyDescent="0.25">
      <c r="A144" t="s">
        <v>987</v>
      </c>
      <c r="B144" t="s">
        <v>430</v>
      </c>
      <c r="C144" t="s">
        <v>79</v>
      </c>
      <c r="D144" s="25"/>
    </row>
    <row r="145" spans="1:4" x14ac:dyDescent="0.25">
      <c r="A145" t="s">
        <v>736</v>
      </c>
      <c r="B145" t="s">
        <v>17</v>
      </c>
      <c r="C145" t="s">
        <v>37</v>
      </c>
      <c r="D145" s="25"/>
    </row>
    <row r="146" spans="1:4" x14ac:dyDescent="0.25">
      <c r="A146" t="s">
        <v>515</v>
      </c>
      <c r="B146" t="s">
        <v>42</v>
      </c>
      <c r="C146" t="s">
        <v>516</v>
      </c>
      <c r="D146" s="25"/>
    </row>
    <row r="147" spans="1:4" x14ac:dyDescent="0.25">
      <c r="A147" t="s">
        <v>513</v>
      </c>
      <c r="B147" t="s">
        <v>69</v>
      </c>
      <c r="C147" t="s">
        <v>514</v>
      </c>
      <c r="D147" s="25"/>
    </row>
    <row r="148" spans="1:4" x14ac:dyDescent="0.25">
      <c r="A148" t="s">
        <v>760</v>
      </c>
      <c r="B148" t="s">
        <v>24</v>
      </c>
      <c r="C148" t="s">
        <v>761</v>
      </c>
      <c r="D148" s="25"/>
    </row>
    <row r="149" spans="1:4" x14ac:dyDescent="0.25">
      <c r="A149" t="s">
        <v>796</v>
      </c>
      <c r="B149" t="s">
        <v>94</v>
      </c>
      <c r="C149" t="s">
        <v>797</v>
      </c>
      <c r="D149" s="25"/>
    </row>
    <row r="150" spans="1:4" x14ac:dyDescent="0.25">
      <c r="A150" t="s">
        <v>799</v>
      </c>
      <c r="B150" t="s">
        <v>94</v>
      </c>
      <c r="C150" t="s">
        <v>800</v>
      </c>
      <c r="D150" s="25"/>
    </row>
    <row r="151" spans="1:4" x14ac:dyDescent="0.25">
      <c r="A151" t="s">
        <v>805</v>
      </c>
      <c r="B151" t="s">
        <v>94</v>
      </c>
      <c r="C151" t="s">
        <v>806</v>
      </c>
      <c r="D151" s="25"/>
    </row>
    <row r="152" spans="1:4" x14ac:dyDescent="0.25">
      <c r="A152" t="s">
        <v>869</v>
      </c>
      <c r="B152" t="s">
        <v>69</v>
      </c>
      <c r="C152" t="s">
        <v>870</v>
      </c>
      <c r="D152" s="25"/>
    </row>
    <row r="153" spans="1:4" x14ac:dyDescent="0.25">
      <c r="A153" t="s">
        <v>567</v>
      </c>
      <c r="B153" t="s">
        <v>42</v>
      </c>
      <c r="C153" t="s">
        <v>568</v>
      </c>
      <c r="D153" s="25"/>
    </row>
    <row r="154" spans="1:4" x14ac:dyDescent="0.25">
      <c r="A154" t="s">
        <v>890</v>
      </c>
      <c r="B154" t="s">
        <v>42</v>
      </c>
      <c r="C154" t="s">
        <v>891</v>
      </c>
      <c r="D154" s="25"/>
    </row>
    <row r="155" spans="1:4" x14ac:dyDescent="0.25">
      <c r="A155" t="s">
        <v>897</v>
      </c>
      <c r="B155" t="s">
        <v>42</v>
      </c>
      <c r="C155" t="s">
        <v>898</v>
      </c>
      <c r="D155" s="25"/>
    </row>
    <row r="156" spans="1:4" x14ac:dyDescent="0.25">
      <c r="A156" t="s">
        <v>895</v>
      </c>
      <c r="B156" t="s">
        <v>803</v>
      </c>
      <c r="C156" t="s">
        <v>896</v>
      </c>
      <c r="D156" s="25"/>
    </row>
    <row r="157" spans="1:4" x14ac:dyDescent="0.25">
      <c r="A157" t="s">
        <v>1001</v>
      </c>
      <c r="B157" t="s">
        <v>24</v>
      </c>
      <c r="C157" t="s">
        <v>1002</v>
      </c>
      <c r="D157" s="25"/>
    </row>
    <row r="158" spans="1:4" x14ac:dyDescent="0.25">
      <c r="A158" t="s">
        <v>571</v>
      </c>
      <c r="B158" t="s">
        <v>24</v>
      </c>
      <c r="C158" t="s">
        <v>572</v>
      </c>
      <c r="D158" s="25"/>
    </row>
    <row r="159" spans="1:4" x14ac:dyDescent="0.25">
      <c r="A159" t="s">
        <v>900</v>
      </c>
      <c r="B159" t="s">
        <v>69</v>
      </c>
      <c r="C159" t="s">
        <v>901</v>
      </c>
      <c r="D159" s="25"/>
    </row>
    <row r="160" spans="1:4" x14ac:dyDescent="0.25">
      <c r="A160" t="s">
        <v>624</v>
      </c>
      <c r="B160" t="s">
        <v>69</v>
      </c>
      <c r="C160" t="s">
        <v>625</v>
      </c>
      <c r="D160" s="25"/>
    </row>
    <row r="161" spans="1:4" x14ac:dyDescent="0.25">
      <c r="A161" t="s">
        <v>594</v>
      </c>
      <c r="B161" t="s">
        <v>24</v>
      </c>
      <c r="C161" t="s">
        <v>595</v>
      </c>
      <c r="D161" s="25"/>
    </row>
    <row r="162" spans="1:4" x14ac:dyDescent="0.25">
      <c r="A162" t="s">
        <v>600</v>
      </c>
      <c r="B162" t="s">
        <v>24</v>
      </c>
      <c r="C162" t="s">
        <v>601</v>
      </c>
      <c r="D162" s="25"/>
    </row>
    <row r="163" spans="1:4" x14ac:dyDescent="0.25">
      <c r="A163" t="s">
        <v>592</v>
      </c>
      <c r="B163" t="s">
        <v>24</v>
      </c>
      <c r="C163" t="s">
        <v>593</v>
      </c>
      <c r="D163" s="25"/>
    </row>
    <row r="164" spans="1:4" x14ac:dyDescent="0.25">
      <c r="A164" t="s">
        <v>674</v>
      </c>
      <c r="B164" t="s">
        <v>42</v>
      </c>
      <c r="C164" t="s">
        <v>675</v>
      </c>
      <c r="D164" s="25"/>
    </row>
    <row r="165" spans="1:4" x14ac:dyDescent="0.25">
      <c r="A165" t="s">
        <v>614</v>
      </c>
      <c r="B165" t="s">
        <v>42</v>
      </c>
      <c r="C165" t="s">
        <v>615</v>
      </c>
      <c r="D165" s="25"/>
    </row>
    <row r="166" spans="1:4" x14ac:dyDescent="0.25">
      <c r="A166" t="s">
        <v>606</v>
      </c>
      <c r="B166" t="s">
        <v>42</v>
      </c>
      <c r="C166" t="s">
        <v>607</v>
      </c>
      <c r="D166" s="25"/>
    </row>
    <row r="167" spans="1:4" x14ac:dyDescent="0.25">
      <c r="A167" t="s">
        <v>610</v>
      </c>
      <c r="B167" t="s">
        <v>42</v>
      </c>
      <c r="C167" t="s">
        <v>611</v>
      </c>
      <c r="D167" s="25"/>
    </row>
    <row r="168" spans="1:4" x14ac:dyDescent="0.25">
      <c r="A168" t="s">
        <v>517</v>
      </c>
      <c r="B168" t="s">
        <v>42</v>
      </c>
      <c r="C168" t="s">
        <v>518</v>
      </c>
      <c r="D168" s="25"/>
    </row>
    <row r="169" spans="1:4" x14ac:dyDescent="0.25">
      <c r="A169" t="s">
        <v>683</v>
      </c>
      <c r="B169" t="s">
        <v>42</v>
      </c>
      <c r="C169" t="s">
        <v>684</v>
      </c>
      <c r="D169" s="25"/>
    </row>
    <row r="170" spans="1:4" x14ac:dyDescent="0.25">
      <c r="A170" t="s">
        <v>461</v>
      </c>
      <c r="B170" t="s">
        <v>94</v>
      </c>
      <c r="C170" t="s">
        <v>462</v>
      </c>
      <c r="D170" s="25"/>
    </row>
    <row r="171" spans="1:4" x14ac:dyDescent="0.25">
      <c r="A171" t="s">
        <v>693</v>
      </c>
      <c r="B171" t="s">
        <v>42</v>
      </c>
      <c r="C171" t="s">
        <v>694</v>
      </c>
      <c r="D171" s="25"/>
    </row>
    <row r="172" spans="1:4" x14ac:dyDescent="0.25">
      <c r="A172" t="s">
        <v>687</v>
      </c>
      <c r="B172" t="s">
        <v>42</v>
      </c>
      <c r="C172" t="s">
        <v>688</v>
      </c>
      <c r="D172" s="25"/>
    </row>
    <row r="173" spans="1:4" x14ac:dyDescent="0.25">
      <c r="A173" t="s">
        <v>911</v>
      </c>
      <c r="B173" t="s">
        <v>94</v>
      </c>
      <c r="C173" t="s">
        <v>912</v>
      </c>
      <c r="D173" s="25"/>
    </row>
    <row r="174" spans="1:4" x14ac:dyDescent="0.25">
      <c r="A174" t="s">
        <v>596</v>
      </c>
      <c r="B174" t="s">
        <v>94</v>
      </c>
      <c r="C174" t="s">
        <v>597</v>
      </c>
      <c r="D174" s="25"/>
    </row>
    <row r="175" spans="1:4" x14ac:dyDescent="0.25">
      <c r="A175" t="s">
        <v>676</v>
      </c>
      <c r="B175" t="s">
        <v>24</v>
      </c>
      <c r="C175" t="s">
        <v>677</v>
      </c>
      <c r="D175" s="25"/>
    </row>
    <row r="176" spans="1:4" x14ac:dyDescent="0.25">
      <c r="A176" t="s">
        <v>598</v>
      </c>
      <c r="B176" t="s">
        <v>24</v>
      </c>
      <c r="C176" t="s">
        <v>599</v>
      </c>
      <c r="D176" s="25"/>
    </row>
    <row r="177" spans="1:4" x14ac:dyDescent="0.25">
      <c r="A177" t="s">
        <v>455</v>
      </c>
      <c r="B177" t="s">
        <v>94</v>
      </c>
      <c r="C177" t="s">
        <v>456</v>
      </c>
      <c r="D177" s="25"/>
    </row>
    <row r="178" spans="1:4" x14ac:dyDescent="0.25">
      <c r="A178" t="s">
        <v>622</v>
      </c>
      <c r="B178" t="s">
        <v>24</v>
      </c>
      <c r="C178" t="s">
        <v>623</v>
      </c>
      <c r="D178" s="25"/>
    </row>
    <row r="179" spans="1:4" x14ac:dyDescent="0.25">
      <c r="A179" t="s">
        <v>634</v>
      </c>
      <c r="B179" t="s">
        <v>24</v>
      </c>
      <c r="C179" t="s">
        <v>635</v>
      </c>
      <c r="D179" s="25"/>
    </row>
    <row r="180" spans="1:4" x14ac:dyDescent="0.25">
      <c r="A180" t="s">
        <v>707</v>
      </c>
      <c r="B180" t="s">
        <v>24</v>
      </c>
      <c r="C180" t="s">
        <v>708</v>
      </c>
      <c r="D180" s="25"/>
    </row>
    <row r="181" spans="1:4" x14ac:dyDescent="0.25">
      <c r="A181" t="s">
        <v>638</v>
      </c>
      <c r="B181" t="s">
        <v>42</v>
      </c>
      <c r="C181" t="s">
        <v>639</v>
      </c>
      <c r="D181" s="25"/>
    </row>
  </sheetData>
  <sheetProtection sheet="1"/>
  <mergeCells count="5">
    <mergeCell ref="A1:D1"/>
    <mergeCell ref="A2:D2"/>
    <mergeCell ref="A3:D3"/>
    <mergeCell ref="A4:D4"/>
    <mergeCell ref="A6:D6"/>
  </mergeCells>
  <pageMargins left="0.75" right="0.75" top="0.75" bottom="0.5" header="0.5" footer="0.7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14"/>
  <sheetViews>
    <sheetView workbookViewId="0"/>
  </sheetViews>
  <sheetFormatPr baseColWidth="10" defaultColWidth="9.140625" defaultRowHeight="15" x14ac:dyDescent="0.25"/>
  <cols>
    <col min="1" max="1" width="25.7109375" customWidth="1"/>
    <col min="2" max="2" width="3.42578125" customWidth="1"/>
    <col min="3" max="8" width="13.7109375" customWidth="1"/>
  </cols>
  <sheetData>
    <row r="1" spans="1:8" x14ac:dyDescent="0.25">
      <c r="E1" s="51" t="s">
        <v>0</v>
      </c>
      <c r="F1" s="51" t="s">
        <v>0</v>
      </c>
      <c r="G1" s="51" t="s">
        <v>0</v>
      </c>
      <c r="H1" s="51" t="s">
        <v>0</v>
      </c>
    </row>
    <row r="2" spans="1:8" x14ac:dyDescent="0.25">
      <c r="E2" s="51" t="s">
        <v>1</v>
      </c>
      <c r="F2" s="51" t="s">
        <v>1</v>
      </c>
      <c r="G2" s="51" t="s">
        <v>1</v>
      </c>
      <c r="H2" s="51" t="s">
        <v>1</v>
      </c>
    </row>
    <row r="3" spans="1:8" x14ac:dyDescent="0.25">
      <c r="E3" s="51"/>
      <c r="F3" s="51"/>
      <c r="G3" s="51"/>
      <c r="H3" s="51"/>
    </row>
    <row r="4" spans="1:8" x14ac:dyDescent="0.25">
      <c r="E4" s="51"/>
      <c r="F4" s="51"/>
      <c r="G4" s="51"/>
      <c r="H4" s="51"/>
    </row>
    <row r="6" spans="1:8" ht="18.75" x14ac:dyDescent="0.3">
      <c r="C6" s="52" t="s">
        <v>1023</v>
      </c>
      <c r="D6" s="52" t="s">
        <v>1023</v>
      </c>
      <c r="E6" s="52" t="s">
        <v>1023</v>
      </c>
      <c r="F6" s="52" t="s">
        <v>1023</v>
      </c>
      <c r="G6" s="52" t="s">
        <v>1023</v>
      </c>
    </row>
    <row r="10" spans="1:8" x14ac:dyDescent="0.25">
      <c r="B10" t="s">
        <v>1024</v>
      </c>
      <c r="C10" s="31" t="s">
        <v>6</v>
      </c>
      <c r="D10" s="32" t="s">
        <v>7</v>
      </c>
      <c r="E10" s="31" t="s">
        <v>8</v>
      </c>
    </row>
    <row r="11" spans="1:8" x14ac:dyDescent="0.25">
      <c r="B11" t="s">
        <v>1024</v>
      </c>
      <c r="C11" s="31" t="s">
        <v>9</v>
      </c>
      <c r="D11" s="32" t="s">
        <v>10</v>
      </c>
      <c r="E11" s="31" t="s">
        <v>11</v>
      </c>
    </row>
    <row r="12" spans="1:8" x14ac:dyDescent="0.25">
      <c r="B12" t="s">
        <v>1024</v>
      </c>
      <c r="C12" s="31" t="s">
        <v>12</v>
      </c>
      <c r="D12" s="32" t="s">
        <v>13</v>
      </c>
      <c r="E12" s="31" t="s">
        <v>14</v>
      </c>
    </row>
    <row r="14" spans="1:8" ht="45" customHeight="1" x14ac:dyDescent="0.25">
      <c r="A14" s="33" t="s">
        <v>1025</v>
      </c>
      <c r="B14" s="34" t="s">
        <v>1026</v>
      </c>
      <c r="C14" s="33" t="s">
        <v>16</v>
      </c>
      <c r="D14" s="33" t="s">
        <v>17</v>
      </c>
      <c r="E14" s="53" t="s">
        <v>1027</v>
      </c>
      <c r="F14" s="53" t="s">
        <v>1027</v>
      </c>
      <c r="G14" s="35">
        <f>SUM(G15:G51)</f>
        <v>27.0032</v>
      </c>
    </row>
    <row r="15" spans="1:8" x14ac:dyDescent="0.25">
      <c r="A15" s="36"/>
      <c r="B15" s="36" t="s">
        <v>1028</v>
      </c>
      <c r="C15" s="37" t="s">
        <v>1029</v>
      </c>
      <c r="D15" s="37" t="s">
        <v>1030</v>
      </c>
      <c r="E15" s="37" t="s">
        <v>1031</v>
      </c>
      <c r="F15" s="37"/>
      <c r="G15" s="38"/>
    </row>
    <row r="16" spans="1:8" x14ac:dyDescent="0.25">
      <c r="A16" s="39" t="s">
        <v>1032</v>
      </c>
      <c r="B16" s="39"/>
      <c r="C16" s="40">
        <v>4.05</v>
      </c>
      <c r="D16" s="40">
        <v>0.4</v>
      </c>
      <c r="E16" s="40">
        <v>0.7</v>
      </c>
      <c r="F16" s="40"/>
      <c r="G16" s="40">
        <f t="shared" ref="G16:G51" si="0">PRODUCT(C16:F16)</f>
        <v>1.1339999999999999</v>
      </c>
    </row>
    <row r="17" spans="1:7" x14ac:dyDescent="0.25">
      <c r="A17" s="39"/>
      <c r="B17" s="39"/>
      <c r="C17" s="40">
        <v>1.31</v>
      </c>
      <c r="D17" s="40">
        <v>0.4</v>
      </c>
      <c r="E17" s="40">
        <v>0.7</v>
      </c>
      <c r="F17" s="40"/>
      <c r="G17" s="40">
        <f t="shared" si="0"/>
        <v>0.36680000000000001</v>
      </c>
    </row>
    <row r="18" spans="1:7" x14ac:dyDescent="0.25">
      <c r="A18" s="39"/>
      <c r="B18" s="39"/>
      <c r="C18" s="40">
        <v>2.69</v>
      </c>
      <c r="D18" s="40">
        <v>0.4</v>
      </c>
      <c r="E18" s="40">
        <v>0.7</v>
      </c>
      <c r="F18" s="40"/>
      <c r="G18" s="40">
        <f t="shared" si="0"/>
        <v>0.75319999999999998</v>
      </c>
    </row>
    <row r="19" spans="1:7" x14ac:dyDescent="0.25">
      <c r="A19" s="39"/>
      <c r="B19" s="39"/>
      <c r="C19" s="40">
        <v>1.51</v>
      </c>
      <c r="D19" s="40">
        <v>0.4</v>
      </c>
      <c r="E19" s="40">
        <v>0.7</v>
      </c>
      <c r="F19" s="40"/>
      <c r="G19" s="40">
        <f t="shared" si="0"/>
        <v>0.42280000000000006</v>
      </c>
    </row>
    <row r="20" spans="1:7" x14ac:dyDescent="0.25">
      <c r="A20" s="39"/>
      <c r="B20" s="39"/>
      <c r="C20" s="40">
        <v>1.52</v>
      </c>
      <c r="D20" s="40">
        <v>0.4</v>
      </c>
      <c r="E20" s="40">
        <v>0.7</v>
      </c>
      <c r="F20" s="40"/>
      <c r="G20" s="40">
        <f t="shared" si="0"/>
        <v>0.42560000000000003</v>
      </c>
    </row>
    <row r="21" spans="1:7" x14ac:dyDescent="0.25">
      <c r="A21" s="39"/>
      <c r="B21" s="39"/>
      <c r="C21" s="40">
        <v>3.79</v>
      </c>
      <c r="D21" s="40">
        <v>0.4</v>
      </c>
      <c r="E21" s="40">
        <v>0.7</v>
      </c>
      <c r="F21" s="40"/>
      <c r="G21" s="40">
        <f t="shared" si="0"/>
        <v>1.0611999999999999</v>
      </c>
    </row>
    <row r="22" spans="1:7" x14ac:dyDescent="0.25">
      <c r="A22" s="39"/>
      <c r="B22" s="39"/>
      <c r="C22" s="40">
        <v>0.85</v>
      </c>
      <c r="D22" s="40">
        <v>0.4</v>
      </c>
      <c r="E22" s="40">
        <v>0.7</v>
      </c>
      <c r="F22" s="40"/>
      <c r="G22" s="40">
        <f t="shared" si="0"/>
        <v>0.23799999999999999</v>
      </c>
    </row>
    <row r="23" spans="1:7" x14ac:dyDescent="0.25">
      <c r="A23" s="39"/>
      <c r="B23" s="39"/>
      <c r="C23" s="40">
        <v>4.04</v>
      </c>
      <c r="D23" s="40">
        <v>0.4</v>
      </c>
      <c r="E23" s="40">
        <v>0.7</v>
      </c>
      <c r="F23" s="40"/>
      <c r="G23" s="40">
        <f t="shared" si="0"/>
        <v>1.1312</v>
      </c>
    </row>
    <row r="24" spans="1:7" x14ac:dyDescent="0.25">
      <c r="A24" s="39"/>
      <c r="B24" s="39"/>
      <c r="C24" s="40">
        <v>3.63</v>
      </c>
      <c r="D24" s="40">
        <v>0.4</v>
      </c>
      <c r="E24" s="40">
        <v>0.7</v>
      </c>
      <c r="F24" s="40"/>
      <c r="G24" s="40">
        <f t="shared" si="0"/>
        <v>1.0164</v>
      </c>
    </row>
    <row r="25" spans="1:7" x14ac:dyDescent="0.25">
      <c r="A25" s="39"/>
      <c r="B25" s="39"/>
      <c r="C25" s="40">
        <v>3.48</v>
      </c>
      <c r="D25" s="40">
        <v>0.4</v>
      </c>
      <c r="E25" s="40">
        <v>0.7</v>
      </c>
      <c r="F25" s="40"/>
      <c r="G25" s="40">
        <f t="shared" si="0"/>
        <v>0.97440000000000004</v>
      </c>
    </row>
    <row r="26" spans="1:7" x14ac:dyDescent="0.25">
      <c r="A26" s="39"/>
      <c r="B26" s="39"/>
      <c r="C26" s="40">
        <v>5.0999999999999996</v>
      </c>
      <c r="D26" s="40">
        <v>0.4</v>
      </c>
      <c r="E26" s="40">
        <v>0.7</v>
      </c>
      <c r="F26" s="40"/>
      <c r="G26" s="40">
        <f t="shared" si="0"/>
        <v>1.4279999999999999</v>
      </c>
    </row>
    <row r="27" spans="1:7" x14ac:dyDescent="0.25">
      <c r="A27" s="39"/>
      <c r="B27" s="39"/>
      <c r="C27" s="40">
        <v>3.09</v>
      </c>
      <c r="D27" s="40">
        <v>0.4</v>
      </c>
      <c r="E27" s="40">
        <v>0.7</v>
      </c>
      <c r="F27" s="40"/>
      <c r="G27" s="40">
        <f t="shared" si="0"/>
        <v>0.86519999999999997</v>
      </c>
    </row>
    <row r="28" spans="1:7" x14ac:dyDescent="0.25">
      <c r="A28" s="39"/>
      <c r="B28" s="39"/>
      <c r="C28" s="40">
        <v>2.65</v>
      </c>
      <c r="D28" s="40">
        <v>0.4</v>
      </c>
      <c r="E28" s="40">
        <v>0.7</v>
      </c>
      <c r="F28" s="40"/>
      <c r="G28" s="40">
        <f t="shared" si="0"/>
        <v>0.74199999999999999</v>
      </c>
    </row>
    <row r="29" spans="1:7" x14ac:dyDescent="0.25">
      <c r="A29" s="39"/>
      <c r="B29" s="39"/>
      <c r="C29" s="40">
        <v>3.43</v>
      </c>
      <c r="D29" s="40">
        <v>0.4</v>
      </c>
      <c r="E29" s="40">
        <v>0.7</v>
      </c>
      <c r="F29" s="40"/>
      <c r="G29" s="40">
        <f t="shared" si="0"/>
        <v>0.96040000000000003</v>
      </c>
    </row>
    <row r="30" spans="1:7" x14ac:dyDescent="0.25">
      <c r="A30" s="39"/>
      <c r="B30" s="39"/>
      <c r="C30" s="40">
        <v>0.7</v>
      </c>
      <c r="D30" s="40">
        <v>0.4</v>
      </c>
      <c r="E30" s="40">
        <v>0.7</v>
      </c>
      <c r="F30" s="40"/>
      <c r="G30" s="40">
        <f t="shared" si="0"/>
        <v>0.19599999999999998</v>
      </c>
    </row>
    <row r="31" spans="1:7" x14ac:dyDescent="0.25">
      <c r="A31" s="39"/>
      <c r="B31" s="39"/>
      <c r="C31" s="40">
        <v>3.28</v>
      </c>
      <c r="D31" s="40">
        <v>0.4</v>
      </c>
      <c r="E31" s="40">
        <v>0.7</v>
      </c>
      <c r="F31" s="40"/>
      <c r="G31" s="40">
        <f t="shared" si="0"/>
        <v>0.91839999999999999</v>
      </c>
    </row>
    <row r="32" spans="1:7" x14ac:dyDescent="0.25">
      <c r="A32" s="39"/>
      <c r="B32" s="39"/>
      <c r="C32" s="40">
        <v>2.8</v>
      </c>
      <c r="D32" s="40">
        <v>0.4</v>
      </c>
      <c r="E32" s="40">
        <v>0.7</v>
      </c>
      <c r="F32" s="40"/>
      <c r="G32" s="40">
        <f t="shared" si="0"/>
        <v>0.78399999999999992</v>
      </c>
    </row>
    <row r="33" spans="1:7" x14ac:dyDescent="0.25">
      <c r="A33" s="39"/>
      <c r="B33" s="39"/>
      <c r="C33" s="40">
        <v>1.94</v>
      </c>
      <c r="D33" s="40">
        <v>0.4</v>
      </c>
      <c r="E33" s="40">
        <v>0.7</v>
      </c>
      <c r="F33" s="40"/>
      <c r="G33" s="40">
        <f t="shared" si="0"/>
        <v>0.54320000000000002</v>
      </c>
    </row>
    <row r="34" spans="1:7" x14ac:dyDescent="0.25">
      <c r="A34" s="39"/>
      <c r="B34" s="39"/>
      <c r="C34" s="40">
        <v>0.27</v>
      </c>
      <c r="D34" s="40">
        <v>0.4</v>
      </c>
      <c r="E34" s="40">
        <v>0.7</v>
      </c>
      <c r="F34" s="40"/>
      <c r="G34" s="40">
        <f t="shared" si="0"/>
        <v>7.5600000000000001E-2</v>
      </c>
    </row>
    <row r="35" spans="1:7" x14ac:dyDescent="0.25">
      <c r="A35" s="39"/>
      <c r="B35" s="39"/>
      <c r="C35" s="40">
        <v>3.35</v>
      </c>
      <c r="D35" s="40">
        <v>0.4</v>
      </c>
      <c r="E35" s="40">
        <v>0.7</v>
      </c>
      <c r="F35" s="40"/>
      <c r="G35" s="40">
        <f t="shared" si="0"/>
        <v>0.93799999999999994</v>
      </c>
    </row>
    <row r="36" spans="1:7" x14ac:dyDescent="0.25">
      <c r="A36" s="39"/>
      <c r="B36" s="39"/>
      <c r="C36" s="40">
        <v>5.98</v>
      </c>
      <c r="D36" s="40">
        <v>0.4</v>
      </c>
      <c r="E36" s="40">
        <v>0.7</v>
      </c>
      <c r="F36" s="40"/>
      <c r="G36" s="40">
        <f t="shared" si="0"/>
        <v>1.6744000000000001</v>
      </c>
    </row>
    <row r="37" spans="1:7" x14ac:dyDescent="0.25">
      <c r="A37" s="39"/>
      <c r="B37" s="39"/>
      <c r="C37" s="40">
        <v>1.98</v>
      </c>
      <c r="D37" s="40">
        <v>0.4</v>
      </c>
      <c r="E37" s="40">
        <v>0.7</v>
      </c>
      <c r="F37" s="40"/>
      <c r="G37" s="40">
        <f t="shared" si="0"/>
        <v>0.5544</v>
      </c>
    </row>
    <row r="38" spans="1:7" x14ac:dyDescent="0.25">
      <c r="A38" s="39"/>
      <c r="B38" s="39"/>
      <c r="C38" s="40">
        <v>3.96</v>
      </c>
      <c r="D38" s="40">
        <v>0.4</v>
      </c>
      <c r="E38" s="40">
        <v>0.7</v>
      </c>
      <c r="F38" s="40"/>
      <c r="G38" s="40">
        <f t="shared" si="0"/>
        <v>1.1088</v>
      </c>
    </row>
    <row r="39" spans="1:7" x14ac:dyDescent="0.25">
      <c r="A39" s="39"/>
      <c r="B39" s="39"/>
      <c r="C39" s="40">
        <v>3</v>
      </c>
      <c r="D39" s="40">
        <v>0.4</v>
      </c>
      <c r="E39" s="40">
        <v>0.7</v>
      </c>
      <c r="F39" s="40"/>
      <c r="G39" s="40">
        <f t="shared" si="0"/>
        <v>0.84000000000000008</v>
      </c>
    </row>
    <row r="40" spans="1:7" x14ac:dyDescent="0.25">
      <c r="A40" s="39"/>
      <c r="B40" s="39"/>
      <c r="C40" s="40">
        <v>0.65</v>
      </c>
      <c r="D40" s="40">
        <v>0.4</v>
      </c>
      <c r="E40" s="40">
        <v>0.7</v>
      </c>
      <c r="F40" s="40"/>
      <c r="G40" s="40">
        <f t="shared" si="0"/>
        <v>0.182</v>
      </c>
    </row>
    <row r="41" spans="1:7" x14ac:dyDescent="0.25">
      <c r="A41" s="39"/>
      <c r="B41" s="39"/>
      <c r="C41" s="40">
        <v>0.04</v>
      </c>
      <c r="D41" s="40">
        <v>0.4</v>
      </c>
      <c r="E41" s="40">
        <v>0.7</v>
      </c>
      <c r="F41" s="40"/>
      <c r="G41" s="40">
        <f t="shared" si="0"/>
        <v>1.12E-2</v>
      </c>
    </row>
    <row r="42" spans="1:7" x14ac:dyDescent="0.25">
      <c r="A42" s="39"/>
      <c r="B42" s="39"/>
      <c r="C42" s="40">
        <v>3.7</v>
      </c>
      <c r="D42" s="40">
        <v>0.4</v>
      </c>
      <c r="E42" s="40">
        <v>0.7</v>
      </c>
      <c r="F42" s="40"/>
      <c r="G42" s="40">
        <f t="shared" si="0"/>
        <v>1.036</v>
      </c>
    </row>
    <row r="43" spans="1:7" x14ac:dyDescent="0.25">
      <c r="A43" s="39"/>
      <c r="B43" s="39"/>
      <c r="C43" s="40">
        <v>0.68</v>
      </c>
      <c r="D43" s="40">
        <v>0.4</v>
      </c>
      <c r="E43" s="40">
        <v>0.7</v>
      </c>
      <c r="F43" s="40"/>
      <c r="G43" s="40">
        <f t="shared" si="0"/>
        <v>0.19040000000000001</v>
      </c>
    </row>
    <row r="44" spans="1:7" x14ac:dyDescent="0.25">
      <c r="A44" s="39"/>
      <c r="B44" s="39"/>
      <c r="C44" s="40">
        <v>3.69</v>
      </c>
      <c r="D44" s="40">
        <v>0.4</v>
      </c>
      <c r="E44" s="40">
        <v>0.7</v>
      </c>
      <c r="F44" s="40"/>
      <c r="G44" s="40">
        <f t="shared" si="0"/>
        <v>1.0331999999999999</v>
      </c>
    </row>
    <row r="45" spans="1:7" x14ac:dyDescent="0.25">
      <c r="A45" s="39"/>
      <c r="B45" s="39"/>
      <c r="C45" s="40">
        <v>4.3</v>
      </c>
      <c r="D45" s="40">
        <v>0.4</v>
      </c>
      <c r="E45" s="40">
        <v>0.7</v>
      </c>
      <c r="F45" s="40"/>
      <c r="G45" s="40">
        <f t="shared" si="0"/>
        <v>1.204</v>
      </c>
    </row>
    <row r="46" spans="1:7" x14ac:dyDescent="0.25">
      <c r="A46" s="39"/>
      <c r="B46" s="39"/>
      <c r="C46" s="40">
        <v>1.76</v>
      </c>
      <c r="D46" s="40">
        <v>0.4</v>
      </c>
      <c r="E46" s="40">
        <v>0.7</v>
      </c>
      <c r="F46" s="40"/>
      <c r="G46" s="40">
        <f t="shared" si="0"/>
        <v>0.49280000000000002</v>
      </c>
    </row>
    <row r="47" spans="1:7" x14ac:dyDescent="0.25">
      <c r="A47" s="39"/>
      <c r="B47" s="39"/>
      <c r="C47" s="40">
        <v>3.6</v>
      </c>
      <c r="D47" s="40">
        <v>0.4</v>
      </c>
      <c r="E47" s="40">
        <v>0.7</v>
      </c>
      <c r="F47" s="40"/>
      <c r="G47" s="40">
        <f t="shared" si="0"/>
        <v>1.008</v>
      </c>
    </row>
    <row r="48" spans="1:7" x14ac:dyDescent="0.25">
      <c r="A48" s="39"/>
      <c r="B48" s="39"/>
      <c r="C48" s="40">
        <v>1.55</v>
      </c>
      <c r="D48" s="40">
        <v>0.4</v>
      </c>
      <c r="E48" s="40">
        <v>0.7</v>
      </c>
      <c r="F48" s="40"/>
      <c r="G48" s="40">
        <f t="shared" si="0"/>
        <v>0.43400000000000005</v>
      </c>
    </row>
    <row r="49" spans="1:7" x14ac:dyDescent="0.25">
      <c r="A49" s="39"/>
      <c r="B49" s="39"/>
      <c r="C49" s="40">
        <v>3.7</v>
      </c>
      <c r="D49" s="40">
        <v>0.4</v>
      </c>
      <c r="E49" s="40">
        <v>0.7</v>
      </c>
      <c r="F49" s="40"/>
      <c r="G49" s="40">
        <f t="shared" si="0"/>
        <v>1.036</v>
      </c>
    </row>
    <row r="50" spans="1:7" x14ac:dyDescent="0.25">
      <c r="A50" s="39"/>
      <c r="B50" s="39"/>
      <c r="C50" s="40">
        <v>0.68</v>
      </c>
      <c r="D50" s="40">
        <v>0.4</v>
      </c>
      <c r="E50" s="40">
        <v>0.7</v>
      </c>
      <c r="F50" s="40"/>
      <c r="G50" s="40">
        <f t="shared" si="0"/>
        <v>0.19040000000000001</v>
      </c>
    </row>
    <row r="51" spans="1:7" x14ac:dyDescent="0.25">
      <c r="A51" s="39"/>
      <c r="B51" s="39"/>
      <c r="C51" s="40">
        <v>3.69</v>
      </c>
      <c r="D51" s="40">
        <v>0.4</v>
      </c>
      <c r="E51" s="40">
        <v>0.7</v>
      </c>
      <c r="F51" s="40"/>
      <c r="G51" s="40">
        <f t="shared" si="0"/>
        <v>1.0331999999999999</v>
      </c>
    </row>
    <row r="53" spans="1:7" ht="45" customHeight="1" x14ac:dyDescent="0.25">
      <c r="A53" s="33" t="s">
        <v>1033</v>
      </c>
      <c r="B53" s="34" t="s">
        <v>1026</v>
      </c>
      <c r="C53" s="33" t="s">
        <v>19</v>
      </c>
      <c r="D53" s="33" t="s">
        <v>17</v>
      </c>
      <c r="E53" s="53" t="s">
        <v>1034</v>
      </c>
      <c r="F53" s="53" t="s">
        <v>1034</v>
      </c>
      <c r="G53" s="35">
        <f>SUM(G54:G66)</f>
        <v>150.70609999999996</v>
      </c>
    </row>
    <row r="54" spans="1:7" x14ac:dyDescent="0.25">
      <c r="A54" s="36" t="s">
        <v>1035</v>
      </c>
      <c r="B54" s="36" t="s">
        <v>1028</v>
      </c>
      <c r="C54" s="37" t="s">
        <v>1029</v>
      </c>
      <c r="D54" s="37" t="s">
        <v>1030</v>
      </c>
      <c r="E54" s="37" t="s">
        <v>1031</v>
      </c>
      <c r="F54" s="37"/>
      <c r="G54" s="38"/>
    </row>
    <row r="55" spans="1:7" x14ac:dyDescent="0.25">
      <c r="A55" s="39" t="s">
        <v>1036</v>
      </c>
      <c r="B55" s="39"/>
      <c r="C55" s="40">
        <v>50.3</v>
      </c>
      <c r="D55" s="40">
        <v>0.9</v>
      </c>
      <c r="E55" s="40">
        <v>0.7</v>
      </c>
      <c r="F55" s="40"/>
      <c r="G55" s="40">
        <f t="shared" ref="G55:G60" si="1">PRODUCT(C55:F55)</f>
        <v>31.688999999999997</v>
      </c>
    </row>
    <row r="56" spans="1:7" x14ac:dyDescent="0.25">
      <c r="A56" s="39" t="s">
        <v>1036</v>
      </c>
      <c r="B56" s="39"/>
      <c r="C56" s="40">
        <v>4.5999999999999996</v>
      </c>
      <c r="D56" s="40">
        <v>0.9</v>
      </c>
      <c r="E56" s="40">
        <v>0.7</v>
      </c>
      <c r="F56" s="40"/>
      <c r="G56" s="40">
        <f t="shared" si="1"/>
        <v>2.8979999999999997</v>
      </c>
    </row>
    <row r="57" spans="1:7" x14ac:dyDescent="0.25">
      <c r="A57" s="39" t="s">
        <v>1037</v>
      </c>
      <c r="B57" s="39"/>
      <c r="C57" s="40">
        <v>6.8</v>
      </c>
      <c r="D57" s="40">
        <v>0.9</v>
      </c>
      <c r="E57" s="40">
        <v>0.7</v>
      </c>
      <c r="F57" s="40"/>
      <c r="G57" s="40">
        <f t="shared" si="1"/>
        <v>4.2839999999999998</v>
      </c>
    </row>
    <row r="58" spans="1:7" x14ac:dyDescent="0.25">
      <c r="A58" s="39" t="s">
        <v>1038</v>
      </c>
      <c r="B58" s="39"/>
      <c r="C58" s="40">
        <v>27.33</v>
      </c>
      <c r="D58" s="40">
        <v>0.9</v>
      </c>
      <c r="E58" s="40">
        <v>0.7</v>
      </c>
      <c r="F58" s="40"/>
      <c r="G58" s="40">
        <f t="shared" si="1"/>
        <v>17.217899999999997</v>
      </c>
    </row>
    <row r="59" spans="1:7" x14ac:dyDescent="0.25">
      <c r="A59" s="39" t="s">
        <v>1039</v>
      </c>
      <c r="B59" s="39"/>
      <c r="C59" s="40">
        <v>17.739999999999998</v>
      </c>
      <c r="D59" s="40">
        <v>0.9</v>
      </c>
      <c r="E59" s="40">
        <v>0.6</v>
      </c>
      <c r="F59" s="40"/>
      <c r="G59" s="40">
        <f t="shared" si="1"/>
        <v>9.5795999999999992</v>
      </c>
    </row>
    <row r="60" spans="1:7" x14ac:dyDescent="0.25">
      <c r="A60" s="39" t="s">
        <v>1040</v>
      </c>
      <c r="B60" s="39"/>
      <c r="C60" s="40">
        <v>58.76</v>
      </c>
      <c r="D60" s="40">
        <v>0.6</v>
      </c>
      <c r="E60" s="40">
        <v>0.6</v>
      </c>
      <c r="F60" s="40"/>
      <c r="G60" s="40">
        <f t="shared" si="1"/>
        <v>21.153600000000001</v>
      </c>
    </row>
    <row r="61" spans="1:7" x14ac:dyDescent="0.25">
      <c r="A61" s="36"/>
      <c r="B61" s="36" t="s">
        <v>1028</v>
      </c>
      <c r="C61" s="37" t="s">
        <v>1041</v>
      </c>
      <c r="D61" s="37" t="s">
        <v>1031</v>
      </c>
      <c r="E61" s="37" t="s">
        <v>1042</v>
      </c>
      <c r="F61" s="37"/>
      <c r="G61" s="38"/>
    </row>
    <row r="62" spans="1:7" x14ac:dyDescent="0.25">
      <c r="A62" s="39" t="s">
        <v>1043</v>
      </c>
      <c r="B62" s="39"/>
      <c r="C62" s="40"/>
      <c r="D62" s="40"/>
      <c r="E62" s="40"/>
      <c r="F62" s="40"/>
      <c r="G62" s="40">
        <f>PRODUCT(C62:F62)</f>
        <v>0</v>
      </c>
    </row>
    <row r="63" spans="1:7" x14ac:dyDescent="0.25">
      <c r="A63" s="39" t="s">
        <v>1044</v>
      </c>
      <c r="B63" s="39"/>
      <c r="C63" s="40">
        <v>20</v>
      </c>
      <c r="D63" s="40">
        <v>1.4</v>
      </c>
      <c r="E63" s="40">
        <v>2</v>
      </c>
      <c r="F63" s="40"/>
      <c r="G63" s="40">
        <f>PRODUCT(C63:F63)</f>
        <v>56</v>
      </c>
    </row>
    <row r="64" spans="1:7" x14ac:dyDescent="0.25">
      <c r="A64" s="39" t="s">
        <v>1045</v>
      </c>
      <c r="B64" s="39"/>
      <c r="C64" s="40">
        <v>1.85</v>
      </c>
      <c r="D64" s="40">
        <v>1.2</v>
      </c>
      <c r="E64" s="40">
        <v>2</v>
      </c>
      <c r="F64" s="40"/>
      <c r="G64" s="40">
        <f>PRODUCT(C64:F64)</f>
        <v>4.4400000000000004</v>
      </c>
    </row>
    <row r="65" spans="1:7" x14ac:dyDescent="0.25">
      <c r="A65" s="39" t="s">
        <v>1046</v>
      </c>
      <c r="B65" s="39"/>
      <c r="C65" s="40">
        <v>1.07</v>
      </c>
      <c r="D65" s="40">
        <v>1.2</v>
      </c>
      <c r="E65" s="40">
        <v>1</v>
      </c>
      <c r="F65" s="40"/>
      <c r="G65" s="40">
        <f>PRODUCT(C65:F65)</f>
        <v>1.284</v>
      </c>
    </row>
    <row r="66" spans="1:7" x14ac:dyDescent="0.25">
      <c r="A66" s="39" t="s">
        <v>1047</v>
      </c>
      <c r="B66" s="39"/>
      <c r="C66" s="40">
        <v>1.8</v>
      </c>
      <c r="D66" s="40">
        <v>1.2</v>
      </c>
      <c r="E66" s="40">
        <v>1</v>
      </c>
      <c r="F66" s="40"/>
      <c r="G66" s="40">
        <f>PRODUCT(C66:F66)</f>
        <v>2.16</v>
      </c>
    </row>
    <row r="68" spans="1:7" ht="45" customHeight="1" x14ac:dyDescent="0.25">
      <c r="A68" s="33" t="s">
        <v>1048</v>
      </c>
      <c r="B68" s="34" t="s">
        <v>1026</v>
      </c>
      <c r="C68" s="33" t="s">
        <v>21</v>
      </c>
      <c r="D68" s="33" t="s">
        <v>17</v>
      </c>
      <c r="E68" s="53" t="s">
        <v>1049</v>
      </c>
      <c r="F68" s="53" t="s">
        <v>1049</v>
      </c>
      <c r="G68" s="35">
        <f>SUM(G69:G73)</f>
        <v>179.45799999999997</v>
      </c>
    </row>
    <row r="69" spans="1:7" x14ac:dyDescent="0.25">
      <c r="A69" s="36"/>
      <c r="B69" s="36" t="s">
        <v>1028</v>
      </c>
      <c r="C69" s="37" t="s">
        <v>1042</v>
      </c>
      <c r="D69" s="37" t="s">
        <v>1041</v>
      </c>
      <c r="E69" s="37" t="s">
        <v>1031</v>
      </c>
      <c r="F69" s="37"/>
      <c r="G69" s="38"/>
    </row>
    <row r="70" spans="1:7" x14ac:dyDescent="0.25">
      <c r="A70" s="39" t="s">
        <v>1050</v>
      </c>
      <c r="B70" s="39"/>
      <c r="C70" s="40">
        <v>7</v>
      </c>
      <c r="D70" s="40">
        <v>2.0499999999999998</v>
      </c>
      <c r="E70" s="40">
        <v>1</v>
      </c>
      <c r="F70" s="40"/>
      <c r="G70" s="40">
        <f>PRODUCT(C70:F70)</f>
        <v>14.349999999999998</v>
      </c>
    </row>
    <row r="71" spans="1:7" x14ac:dyDescent="0.25">
      <c r="A71" s="39" t="s">
        <v>1051</v>
      </c>
      <c r="B71" s="39"/>
      <c r="C71" s="40">
        <v>15</v>
      </c>
      <c r="D71" s="40">
        <v>3.1</v>
      </c>
      <c r="E71" s="40">
        <v>1</v>
      </c>
      <c r="F71" s="40"/>
      <c r="G71" s="40">
        <f>PRODUCT(C71:F71)</f>
        <v>46.5</v>
      </c>
    </row>
    <row r="72" spans="1:7" x14ac:dyDescent="0.25">
      <c r="A72" s="39" t="s">
        <v>1052</v>
      </c>
      <c r="B72" s="39"/>
      <c r="C72" s="40">
        <v>8</v>
      </c>
      <c r="D72" s="40">
        <v>4.62</v>
      </c>
      <c r="E72" s="40">
        <v>1.3</v>
      </c>
      <c r="F72" s="40"/>
      <c r="G72" s="40">
        <f>PRODUCT(C72:F72)</f>
        <v>48.048000000000002</v>
      </c>
    </row>
    <row r="73" spans="1:7" x14ac:dyDescent="0.25">
      <c r="A73" s="39" t="s">
        <v>1053</v>
      </c>
      <c r="B73" s="39"/>
      <c r="C73" s="40">
        <v>7</v>
      </c>
      <c r="D73" s="40">
        <v>7.2</v>
      </c>
      <c r="E73" s="40">
        <v>1.4</v>
      </c>
      <c r="F73" s="40"/>
      <c r="G73" s="40">
        <f>PRODUCT(C73:F73)</f>
        <v>70.559999999999988</v>
      </c>
    </row>
    <row r="75" spans="1:7" ht="45" customHeight="1" x14ac:dyDescent="0.25">
      <c r="A75" s="33" t="s">
        <v>1054</v>
      </c>
      <c r="B75" s="34" t="s">
        <v>1026</v>
      </c>
      <c r="C75" s="33" t="s">
        <v>23</v>
      </c>
      <c r="D75" s="33" t="s">
        <v>24</v>
      </c>
      <c r="E75" s="53" t="s">
        <v>1055</v>
      </c>
      <c r="F75" s="53" t="s">
        <v>1055</v>
      </c>
      <c r="G75" s="35">
        <f>SUM(G76:G76)</f>
        <v>58.76</v>
      </c>
    </row>
    <row r="76" spans="1:7" x14ac:dyDescent="0.25">
      <c r="A76" s="39" t="s">
        <v>1040</v>
      </c>
      <c r="B76" s="39"/>
      <c r="C76" s="40">
        <v>58.76</v>
      </c>
      <c r="D76" s="40"/>
      <c r="E76" s="40"/>
      <c r="F76" s="40"/>
      <c r="G76" s="40">
        <f>PRODUCT(C76:F76)</f>
        <v>58.76</v>
      </c>
    </row>
    <row r="78" spans="1:7" ht="45" customHeight="1" x14ac:dyDescent="0.25">
      <c r="A78" s="33" t="s">
        <v>1056</v>
      </c>
      <c r="B78" s="34" t="s">
        <v>1026</v>
      </c>
      <c r="C78" s="33" t="s">
        <v>26</v>
      </c>
      <c r="D78" s="33" t="s">
        <v>17</v>
      </c>
      <c r="E78" s="53" t="s">
        <v>1057</v>
      </c>
      <c r="F78" s="53" t="s">
        <v>1057</v>
      </c>
      <c r="G78" s="35">
        <f>SUM(G79:G90)</f>
        <v>4527.1354999999994</v>
      </c>
    </row>
    <row r="79" spans="1:7" x14ac:dyDescent="0.25">
      <c r="A79" s="36"/>
      <c r="B79" s="36" t="s">
        <v>1028</v>
      </c>
      <c r="C79" s="37" t="s">
        <v>1058</v>
      </c>
      <c r="D79" s="37"/>
      <c r="E79" s="37"/>
      <c r="F79" s="37"/>
      <c r="G79" s="38"/>
    </row>
    <row r="80" spans="1:7" x14ac:dyDescent="0.25">
      <c r="A80" s="41" t="s">
        <v>11</v>
      </c>
      <c r="B80" s="41" t="s">
        <v>1059</v>
      </c>
      <c r="C80" s="42"/>
      <c r="D80" s="42"/>
      <c r="E80" s="42"/>
      <c r="F80" s="42"/>
      <c r="G80" s="43"/>
    </row>
    <row r="81" spans="1:7" x14ac:dyDescent="0.25">
      <c r="A81" s="39" t="s">
        <v>1060</v>
      </c>
      <c r="B81" s="39"/>
      <c r="C81" s="40">
        <v>676.96</v>
      </c>
      <c r="D81" s="40"/>
      <c r="E81" s="40"/>
      <c r="F81" s="40"/>
      <c r="G81" s="40">
        <f>PRODUCT(C81:F81)</f>
        <v>676.96</v>
      </c>
    </row>
    <row r="82" spans="1:7" x14ac:dyDescent="0.25">
      <c r="A82" s="39"/>
      <c r="B82" s="39"/>
      <c r="C82" s="40">
        <v>1664.7</v>
      </c>
      <c r="D82" s="40"/>
      <c r="E82" s="40"/>
      <c r="F82" s="40"/>
      <c r="G82" s="40">
        <f>PRODUCT(C82:F82)</f>
        <v>1664.7</v>
      </c>
    </row>
    <row r="83" spans="1:7" x14ac:dyDescent="0.25">
      <c r="A83" s="39"/>
      <c r="B83" s="39"/>
      <c r="C83" s="40">
        <v>119.38</v>
      </c>
      <c r="D83" s="40"/>
      <c r="E83" s="40"/>
      <c r="F83" s="40"/>
      <c r="G83" s="40">
        <f>PRODUCT(C83:F83)</f>
        <v>119.38</v>
      </c>
    </row>
    <row r="84" spans="1:7" x14ac:dyDescent="0.25">
      <c r="A84" s="39"/>
      <c r="B84" s="39"/>
      <c r="C84" s="40">
        <v>345</v>
      </c>
      <c r="D84" s="40"/>
      <c r="E84" s="40"/>
      <c r="F84" s="40"/>
      <c r="G84" s="40">
        <f>PRODUCT(C84:F84)</f>
        <v>345</v>
      </c>
    </row>
    <row r="85" spans="1:7" x14ac:dyDescent="0.25">
      <c r="A85" s="36"/>
      <c r="B85" s="36" t="s">
        <v>1028</v>
      </c>
      <c r="C85" s="37" t="s">
        <v>1061</v>
      </c>
      <c r="D85" s="37" t="s">
        <v>1029</v>
      </c>
      <c r="E85" s="37"/>
      <c r="F85" s="37"/>
      <c r="G85" s="38"/>
    </row>
    <row r="86" spans="1:7" x14ac:dyDescent="0.25">
      <c r="A86" s="39" t="s">
        <v>1062</v>
      </c>
      <c r="B86" s="39"/>
      <c r="C86" s="40">
        <v>26.8</v>
      </c>
      <c r="D86" s="40">
        <v>40.200000000000003</v>
      </c>
      <c r="E86" s="40"/>
      <c r="F86" s="40"/>
      <c r="G86" s="40">
        <f>PRODUCT(C86:F86)</f>
        <v>1077.3600000000001</v>
      </c>
    </row>
    <row r="87" spans="1:7" x14ac:dyDescent="0.25">
      <c r="A87" s="39"/>
      <c r="B87" s="39"/>
      <c r="C87" s="40">
        <v>15</v>
      </c>
      <c r="D87" s="40">
        <v>14.05</v>
      </c>
      <c r="E87" s="40"/>
      <c r="F87" s="40"/>
      <c r="G87" s="40">
        <f>PRODUCT(C87:F87)</f>
        <v>210.75</v>
      </c>
    </row>
    <row r="88" spans="1:7" x14ac:dyDescent="0.25">
      <c r="A88" s="39"/>
      <c r="B88" s="39"/>
      <c r="C88" s="40">
        <v>5.77</v>
      </c>
      <c r="D88" s="40">
        <v>6.9</v>
      </c>
      <c r="E88" s="40"/>
      <c r="F88" s="40"/>
      <c r="G88" s="40">
        <f>PRODUCT(C88:F88)</f>
        <v>39.813000000000002</v>
      </c>
    </row>
    <row r="89" spans="1:7" x14ac:dyDescent="0.25">
      <c r="A89" s="39"/>
      <c r="B89" s="39"/>
      <c r="C89" s="40">
        <v>8.83</v>
      </c>
      <c r="D89" s="40">
        <v>18.75</v>
      </c>
      <c r="E89" s="40"/>
      <c r="F89" s="40"/>
      <c r="G89" s="40">
        <f>PRODUCT(C89:F89)</f>
        <v>165.5625</v>
      </c>
    </row>
    <row r="90" spans="1:7" x14ac:dyDescent="0.25">
      <c r="A90" s="39"/>
      <c r="B90" s="39"/>
      <c r="C90" s="40">
        <v>8.43</v>
      </c>
      <c r="D90" s="40">
        <v>27</v>
      </c>
      <c r="E90" s="40"/>
      <c r="F90" s="40"/>
      <c r="G90" s="40">
        <f>PRODUCT(C90:F90)</f>
        <v>227.60999999999999</v>
      </c>
    </row>
    <row r="92" spans="1:7" ht="45" customHeight="1" x14ac:dyDescent="0.25">
      <c r="A92" s="33" t="s">
        <v>1063</v>
      </c>
      <c r="B92" s="34" t="s">
        <v>1026</v>
      </c>
      <c r="C92" s="33" t="s">
        <v>28</v>
      </c>
      <c r="D92" s="33" t="s">
        <v>17</v>
      </c>
      <c r="E92" s="53" t="s">
        <v>1064</v>
      </c>
      <c r="F92" s="53" t="s">
        <v>1064</v>
      </c>
      <c r="G92" s="35">
        <f>SUM(G93:G98)</f>
        <v>2237.4241500000003</v>
      </c>
    </row>
    <row r="93" spans="1:7" x14ac:dyDescent="0.25">
      <c r="A93" s="36"/>
      <c r="B93" s="36" t="s">
        <v>1028</v>
      </c>
      <c r="C93" s="37" t="s">
        <v>1061</v>
      </c>
      <c r="D93" s="37" t="s">
        <v>1029</v>
      </c>
      <c r="E93" s="37" t="s">
        <v>1065</v>
      </c>
      <c r="F93" s="37"/>
      <c r="G93" s="38"/>
    </row>
    <row r="94" spans="1:7" x14ac:dyDescent="0.25">
      <c r="A94" s="39" t="s">
        <v>1066</v>
      </c>
      <c r="B94" s="39"/>
      <c r="C94" s="40">
        <v>26.8</v>
      </c>
      <c r="D94" s="40">
        <v>40.200000000000003</v>
      </c>
      <c r="E94" s="40">
        <v>1.3</v>
      </c>
      <c r="F94" s="40"/>
      <c r="G94" s="40">
        <f>PRODUCT(C94:F94)</f>
        <v>1400.5680000000002</v>
      </c>
    </row>
    <row r="95" spans="1:7" x14ac:dyDescent="0.25">
      <c r="A95" s="39"/>
      <c r="B95" s="39"/>
      <c r="C95" s="40">
        <v>15</v>
      </c>
      <c r="D95" s="40">
        <v>14.05</v>
      </c>
      <c r="E95" s="40">
        <v>1.3</v>
      </c>
      <c r="F95" s="40"/>
      <c r="G95" s="40">
        <f>PRODUCT(C95:F95)</f>
        <v>273.97500000000002</v>
      </c>
    </row>
    <row r="96" spans="1:7" x14ac:dyDescent="0.25">
      <c r="A96" s="39"/>
      <c r="B96" s="39"/>
      <c r="C96" s="40">
        <v>5.77</v>
      </c>
      <c r="D96" s="40">
        <v>6.9</v>
      </c>
      <c r="E96" s="40">
        <v>1.3</v>
      </c>
      <c r="F96" s="40"/>
      <c r="G96" s="40">
        <f>PRODUCT(C96:F96)</f>
        <v>51.756900000000002</v>
      </c>
    </row>
    <row r="97" spans="1:7" x14ac:dyDescent="0.25">
      <c r="A97" s="39"/>
      <c r="B97" s="39"/>
      <c r="C97" s="40">
        <v>8.83</v>
      </c>
      <c r="D97" s="40">
        <v>18.75</v>
      </c>
      <c r="E97" s="40">
        <v>1.3</v>
      </c>
      <c r="F97" s="40"/>
      <c r="G97" s="40">
        <f>PRODUCT(C97:F97)</f>
        <v>215.23125000000002</v>
      </c>
    </row>
    <row r="98" spans="1:7" x14ac:dyDescent="0.25">
      <c r="A98" s="39"/>
      <c r="B98" s="39"/>
      <c r="C98" s="40">
        <v>8.43</v>
      </c>
      <c r="D98" s="40">
        <v>27</v>
      </c>
      <c r="E98" s="40">
        <v>1.3</v>
      </c>
      <c r="F98" s="40"/>
      <c r="G98" s="40">
        <f>PRODUCT(C98:F98)</f>
        <v>295.89299999999997</v>
      </c>
    </row>
    <row r="100" spans="1:7" ht="45" customHeight="1" x14ac:dyDescent="0.25">
      <c r="A100" s="33" t="s">
        <v>1067</v>
      </c>
      <c r="B100" s="34" t="s">
        <v>1026</v>
      </c>
      <c r="C100" s="33" t="s">
        <v>30</v>
      </c>
      <c r="D100" s="33" t="s">
        <v>17</v>
      </c>
      <c r="E100" s="53" t="s">
        <v>1068</v>
      </c>
      <c r="F100" s="53" t="s">
        <v>1068</v>
      </c>
      <c r="G100" s="35">
        <f>SUM(G101:G103)</f>
        <v>1955.3150000000001</v>
      </c>
    </row>
    <row r="101" spans="1:7" x14ac:dyDescent="0.25">
      <c r="A101" s="36"/>
      <c r="B101" s="36" t="s">
        <v>1028</v>
      </c>
      <c r="C101" s="37" t="s">
        <v>1042</v>
      </c>
      <c r="D101" s="37" t="s">
        <v>1029</v>
      </c>
      <c r="E101" s="37" t="s">
        <v>1030</v>
      </c>
      <c r="F101" s="37" t="s">
        <v>1031</v>
      </c>
      <c r="G101" s="38"/>
    </row>
    <row r="102" spans="1:7" x14ac:dyDescent="0.25">
      <c r="A102" s="39" t="s">
        <v>1069</v>
      </c>
      <c r="B102" s="39"/>
      <c r="C102" s="40">
        <v>2065.3150000000001</v>
      </c>
      <c r="D102" s="40"/>
      <c r="E102" s="40"/>
      <c r="F102" s="40"/>
      <c r="G102" s="40">
        <f>PRODUCT(C102:F102)</f>
        <v>2065.3150000000001</v>
      </c>
    </row>
    <row r="103" spans="1:7" x14ac:dyDescent="0.25">
      <c r="A103" s="39" t="s">
        <v>1070</v>
      </c>
      <c r="B103" s="39"/>
      <c r="C103" s="40">
        <v>-110</v>
      </c>
      <c r="D103" s="40"/>
      <c r="E103" s="40"/>
      <c r="F103" s="40"/>
      <c r="G103" s="40">
        <f>PRODUCT(C103:F103)</f>
        <v>-110</v>
      </c>
    </row>
    <row r="105" spans="1:7" ht="45" customHeight="1" x14ac:dyDescent="0.25">
      <c r="A105" s="33" t="s">
        <v>1071</v>
      </c>
      <c r="B105" s="34" t="s">
        <v>1026</v>
      </c>
      <c r="C105" s="33" t="s">
        <v>32</v>
      </c>
      <c r="D105" s="33" t="s">
        <v>24</v>
      </c>
      <c r="E105" s="53" t="s">
        <v>1072</v>
      </c>
      <c r="F105" s="53" t="s">
        <v>1072</v>
      </c>
      <c r="G105" s="35">
        <f>SUM(G106:G106)</f>
        <v>110</v>
      </c>
    </row>
    <row r="106" spans="1:7" x14ac:dyDescent="0.25">
      <c r="A106" s="39"/>
      <c r="B106" s="39"/>
      <c r="C106" s="40">
        <v>110</v>
      </c>
      <c r="D106" s="40"/>
      <c r="E106" s="40"/>
      <c r="F106" s="40"/>
      <c r="G106" s="40">
        <f>PRODUCT(C106:F106)</f>
        <v>110</v>
      </c>
    </row>
    <row r="108" spans="1:7" ht="45" customHeight="1" x14ac:dyDescent="0.25">
      <c r="A108" s="33" t="s">
        <v>1073</v>
      </c>
      <c r="B108" s="34" t="s">
        <v>1026</v>
      </c>
      <c r="C108" s="33" t="s">
        <v>34</v>
      </c>
      <c r="D108" s="33" t="s">
        <v>17</v>
      </c>
      <c r="E108" s="53" t="s">
        <v>35</v>
      </c>
      <c r="F108" s="53" t="s">
        <v>35</v>
      </c>
      <c r="G108" s="35">
        <f>SUM(G109:G114)</f>
        <v>6755.2199000000001</v>
      </c>
    </row>
    <row r="109" spans="1:7" x14ac:dyDescent="0.25">
      <c r="A109" s="39" t="s">
        <v>1074</v>
      </c>
      <c r="B109" s="39"/>
      <c r="C109" s="40">
        <v>1.3</v>
      </c>
      <c r="D109" s="40">
        <v>27</v>
      </c>
      <c r="E109" s="40"/>
      <c r="F109" s="40"/>
      <c r="G109" s="40">
        <f t="shared" ref="G109:G114" si="2">PRODUCT(C109:F109)</f>
        <v>35.1</v>
      </c>
    </row>
    <row r="110" spans="1:7" x14ac:dyDescent="0.25">
      <c r="A110" s="39" t="s">
        <v>1075</v>
      </c>
      <c r="B110" s="39"/>
      <c r="C110" s="40">
        <v>1.3</v>
      </c>
      <c r="D110" s="40">
        <v>150.70699999999999</v>
      </c>
      <c r="E110" s="40"/>
      <c r="F110" s="40"/>
      <c r="G110" s="40">
        <f t="shared" si="2"/>
        <v>195.91909999999999</v>
      </c>
    </row>
    <row r="111" spans="1:7" x14ac:dyDescent="0.25">
      <c r="A111" s="39" t="s">
        <v>1076</v>
      </c>
      <c r="B111" s="39"/>
      <c r="C111" s="40">
        <v>1.3</v>
      </c>
      <c r="D111" s="40">
        <v>179.46</v>
      </c>
      <c r="E111" s="40"/>
      <c r="F111" s="40"/>
      <c r="G111" s="40">
        <f t="shared" si="2"/>
        <v>233.29800000000003</v>
      </c>
    </row>
    <row r="112" spans="1:7" x14ac:dyDescent="0.25">
      <c r="A112" s="39" t="s">
        <v>1077</v>
      </c>
      <c r="B112" s="39"/>
      <c r="C112" s="40">
        <v>1.3</v>
      </c>
      <c r="D112" s="40">
        <v>6.5</v>
      </c>
      <c r="E112" s="40"/>
      <c r="F112" s="40"/>
      <c r="G112" s="40">
        <f t="shared" si="2"/>
        <v>8.4500000000000011</v>
      </c>
    </row>
    <row r="113" spans="1:7" x14ac:dyDescent="0.25">
      <c r="A113" s="39" t="s">
        <v>1078</v>
      </c>
      <c r="B113" s="39"/>
      <c r="C113" s="40">
        <v>1.3</v>
      </c>
      <c r="D113" s="40">
        <v>305.52</v>
      </c>
      <c r="E113" s="40"/>
      <c r="F113" s="40"/>
      <c r="G113" s="40">
        <f t="shared" si="2"/>
        <v>397.17599999999999</v>
      </c>
    </row>
    <row r="114" spans="1:7" x14ac:dyDescent="0.25">
      <c r="A114" s="39" t="s">
        <v>1079</v>
      </c>
      <c r="B114" s="39"/>
      <c r="C114" s="40">
        <v>1.3</v>
      </c>
      <c r="D114" s="40">
        <v>4527.1360000000004</v>
      </c>
      <c r="E114" s="40"/>
      <c r="F114" s="40"/>
      <c r="G114" s="40">
        <f t="shared" si="2"/>
        <v>5885.2768000000005</v>
      </c>
    </row>
    <row r="116" spans="1:7" ht="45" customHeight="1" x14ac:dyDescent="0.25">
      <c r="A116" s="33" t="s">
        <v>1080</v>
      </c>
      <c r="B116" s="34" t="s">
        <v>1026</v>
      </c>
      <c r="C116" s="33" t="s">
        <v>36</v>
      </c>
      <c r="D116" s="33" t="s">
        <v>17</v>
      </c>
      <c r="E116" s="53" t="s">
        <v>37</v>
      </c>
      <c r="F116" s="53" t="s">
        <v>37</v>
      </c>
      <c r="G116" s="35">
        <f>SUM(G117:G122)</f>
        <v>6755.2199000000001</v>
      </c>
    </row>
    <row r="117" spans="1:7" x14ac:dyDescent="0.25">
      <c r="A117" s="39" t="s">
        <v>1074</v>
      </c>
      <c r="B117" s="39"/>
      <c r="C117" s="40">
        <v>1.3</v>
      </c>
      <c r="D117" s="40">
        <v>27</v>
      </c>
      <c r="E117" s="40"/>
      <c r="F117" s="40"/>
      <c r="G117" s="40">
        <f t="shared" ref="G117:G122" si="3">PRODUCT(C117:F117)</f>
        <v>35.1</v>
      </c>
    </row>
    <row r="118" spans="1:7" x14ac:dyDescent="0.25">
      <c r="A118" s="39" t="s">
        <v>1075</v>
      </c>
      <c r="B118" s="39"/>
      <c r="C118" s="40">
        <v>1.3</v>
      </c>
      <c r="D118" s="40">
        <v>150.70699999999999</v>
      </c>
      <c r="E118" s="40"/>
      <c r="F118" s="40"/>
      <c r="G118" s="40">
        <f t="shared" si="3"/>
        <v>195.91909999999999</v>
      </c>
    </row>
    <row r="119" spans="1:7" x14ac:dyDescent="0.25">
      <c r="A119" s="39" t="s">
        <v>1076</v>
      </c>
      <c r="B119" s="39"/>
      <c r="C119" s="40">
        <v>1.3</v>
      </c>
      <c r="D119" s="40">
        <v>179.46</v>
      </c>
      <c r="E119" s="40"/>
      <c r="F119" s="40"/>
      <c r="G119" s="40">
        <f t="shared" si="3"/>
        <v>233.29800000000003</v>
      </c>
    </row>
    <row r="120" spans="1:7" x14ac:dyDescent="0.25">
      <c r="A120" s="39" t="s">
        <v>1077</v>
      </c>
      <c r="B120" s="39"/>
      <c r="C120" s="40">
        <v>1.3</v>
      </c>
      <c r="D120" s="40">
        <v>6.5</v>
      </c>
      <c r="E120" s="40"/>
      <c r="F120" s="40"/>
      <c r="G120" s="40">
        <f t="shared" si="3"/>
        <v>8.4500000000000011</v>
      </c>
    </row>
    <row r="121" spans="1:7" x14ac:dyDescent="0.25">
      <c r="A121" s="39" t="s">
        <v>1078</v>
      </c>
      <c r="B121" s="39"/>
      <c r="C121" s="40">
        <v>1.3</v>
      </c>
      <c r="D121" s="40">
        <v>305.52</v>
      </c>
      <c r="E121" s="40"/>
      <c r="F121" s="40"/>
      <c r="G121" s="40">
        <f t="shared" si="3"/>
        <v>397.17599999999999</v>
      </c>
    </row>
    <row r="122" spans="1:7" x14ac:dyDescent="0.25">
      <c r="A122" s="39" t="s">
        <v>1079</v>
      </c>
      <c r="B122" s="39"/>
      <c r="C122" s="40">
        <v>1.3</v>
      </c>
      <c r="D122" s="40">
        <v>4527.1360000000004</v>
      </c>
      <c r="E122" s="40"/>
      <c r="F122" s="40"/>
      <c r="G122" s="40">
        <f t="shared" si="3"/>
        <v>5885.2768000000005</v>
      </c>
    </row>
    <row r="124" spans="1:7" x14ac:dyDescent="0.25">
      <c r="B124" t="s">
        <v>1024</v>
      </c>
      <c r="C124" s="31" t="s">
        <v>6</v>
      </c>
      <c r="D124" s="32" t="s">
        <v>7</v>
      </c>
      <c r="E124" s="31" t="s">
        <v>8</v>
      </c>
    </row>
    <row r="125" spans="1:7" x14ac:dyDescent="0.25">
      <c r="B125" t="s">
        <v>1024</v>
      </c>
      <c r="C125" s="31" t="s">
        <v>9</v>
      </c>
      <c r="D125" s="32" t="s">
        <v>10</v>
      </c>
      <c r="E125" s="31" t="s">
        <v>11</v>
      </c>
    </row>
    <row r="126" spans="1:7" x14ac:dyDescent="0.25">
      <c r="B126" t="s">
        <v>1024</v>
      </c>
      <c r="C126" s="31" t="s">
        <v>12</v>
      </c>
      <c r="D126" s="32" t="s">
        <v>7</v>
      </c>
      <c r="E126" s="31" t="s">
        <v>39</v>
      </c>
    </row>
    <row r="128" spans="1:7" ht="45" customHeight="1" x14ac:dyDescent="0.25">
      <c r="A128" s="33" t="s">
        <v>1081</v>
      </c>
      <c r="B128" s="34" t="s">
        <v>1026</v>
      </c>
      <c r="C128" s="33" t="s">
        <v>41</v>
      </c>
      <c r="D128" s="33" t="s">
        <v>42</v>
      </c>
      <c r="E128" s="53" t="s">
        <v>1082</v>
      </c>
      <c r="F128" s="53" t="s">
        <v>1082</v>
      </c>
      <c r="G128" s="35">
        <f>SUM(G129:G133)</f>
        <v>400.69</v>
      </c>
    </row>
    <row r="129" spans="1:7" x14ac:dyDescent="0.25">
      <c r="A129" s="36"/>
      <c r="B129" s="36" t="s">
        <v>1028</v>
      </c>
      <c r="C129" s="37" t="s">
        <v>1083</v>
      </c>
      <c r="D129" s="37"/>
      <c r="E129" s="37"/>
      <c r="F129" s="37"/>
      <c r="G129" s="38"/>
    </row>
    <row r="130" spans="1:7" x14ac:dyDescent="0.25">
      <c r="A130" s="41" t="s">
        <v>1084</v>
      </c>
      <c r="B130" s="41" t="s">
        <v>1059</v>
      </c>
      <c r="C130" s="42"/>
      <c r="D130" s="42"/>
      <c r="E130" s="42"/>
      <c r="F130" s="42"/>
      <c r="G130" s="43"/>
    </row>
    <row r="131" spans="1:7" x14ac:dyDescent="0.25">
      <c r="A131" s="39" t="s">
        <v>1085</v>
      </c>
      <c r="B131" s="39"/>
      <c r="C131" s="40">
        <v>11.5</v>
      </c>
      <c r="D131" s="40"/>
      <c r="E131" s="40"/>
      <c r="F131" s="40"/>
      <c r="G131" s="40">
        <f>PRODUCT(C131:F131)</f>
        <v>11.5</v>
      </c>
    </row>
    <row r="132" spans="1:7" x14ac:dyDescent="0.25">
      <c r="A132" s="39" t="s">
        <v>1086</v>
      </c>
      <c r="B132" s="39"/>
      <c r="C132" s="40">
        <v>380.19</v>
      </c>
      <c r="D132" s="40"/>
      <c r="E132" s="40"/>
      <c r="F132" s="40"/>
      <c r="G132" s="40">
        <f>PRODUCT(C132:F132)</f>
        <v>380.19</v>
      </c>
    </row>
    <row r="133" spans="1:7" x14ac:dyDescent="0.25">
      <c r="A133" s="39"/>
      <c r="B133" s="39"/>
      <c r="C133" s="40">
        <v>9</v>
      </c>
      <c r="D133" s="40"/>
      <c r="E133" s="40"/>
      <c r="F133" s="40"/>
      <c r="G133" s="40">
        <f>PRODUCT(C133:F133)</f>
        <v>9</v>
      </c>
    </row>
    <row r="135" spans="1:7" ht="45" customHeight="1" x14ac:dyDescent="0.25">
      <c r="A135" s="33" t="s">
        <v>1087</v>
      </c>
      <c r="B135" s="34" t="s">
        <v>1026</v>
      </c>
      <c r="C135" s="33" t="s">
        <v>44</v>
      </c>
      <c r="D135" s="33" t="s">
        <v>17</v>
      </c>
      <c r="E135" s="53" t="s">
        <v>1088</v>
      </c>
      <c r="F135" s="53" t="s">
        <v>1088</v>
      </c>
      <c r="G135" s="35">
        <f>SUM(G136:G140)</f>
        <v>1.0090749999999999</v>
      </c>
    </row>
    <row r="136" spans="1:7" x14ac:dyDescent="0.25">
      <c r="A136" s="36"/>
      <c r="B136" s="36" t="s">
        <v>1028</v>
      </c>
      <c r="C136" s="37" t="s">
        <v>1042</v>
      </c>
      <c r="D136" s="37" t="s">
        <v>1029</v>
      </c>
      <c r="E136" s="37" t="s">
        <v>1030</v>
      </c>
      <c r="F136" s="37" t="s">
        <v>1031</v>
      </c>
      <c r="G136" s="38"/>
    </row>
    <row r="137" spans="1:7" x14ac:dyDescent="0.25">
      <c r="A137" s="41" t="s">
        <v>1089</v>
      </c>
      <c r="B137" s="41" t="s">
        <v>1059</v>
      </c>
      <c r="C137" s="42"/>
      <c r="D137" s="42"/>
      <c r="E137" s="42"/>
      <c r="F137" s="42"/>
      <c r="G137" s="43"/>
    </row>
    <row r="138" spans="1:7" x14ac:dyDescent="0.25">
      <c r="A138" s="39" t="s">
        <v>1090</v>
      </c>
      <c r="B138" s="39"/>
      <c r="C138" s="40"/>
      <c r="D138" s="40">
        <v>0.3</v>
      </c>
      <c r="E138" s="40">
        <v>0.35</v>
      </c>
      <c r="F138" s="40">
        <v>4.46</v>
      </c>
      <c r="G138" s="40">
        <f>PRODUCT(C138:F138)</f>
        <v>0.46829999999999999</v>
      </c>
    </row>
    <row r="139" spans="1:7" x14ac:dyDescent="0.25">
      <c r="A139" s="39" t="s">
        <v>1091</v>
      </c>
      <c r="B139" s="39"/>
      <c r="C139" s="40"/>
      <c r="D139" s="40">
        <v>0.3</v>
      </c>
      <c r="E139" s="40">
        <v>0.4</v>
      </c>
      <c r="F139" s="40">
        <v>2.23</v>
      </c>
      <c r="G139" s="40">
        <f>PRODUCT(C139:F139)</f>
        <v>0.2676</v>
      </c>
    </row>
    <row r="140" spans="1:7" x14ac:dyDescent="0.25">
      <c r="A140" s="39" t="s">
        <v>1092</v>
      </c>
      <c r="B140" s="39"/>
      <c r="C140" s="40"/>
      <c r="D140" s="40">
        <v>0.35</v>
      </c>
      <c r="E140" s="40">
        <v>0.35</v>
      </c>
      <c r="F140" s="40">
        <v>2.23</v>
      </c>
      <c r="G140" s="40">
        <f>PRODUCT(C140:F140)</f>
        <v>0.27317499999999995</v>
      </c>
    </row>
    <row r="142" spans="1:7" ht="45" customHeight="1" x14ac:dyDescent="0.25">
      <c r="A142" s="33" t="s">
        <v>1093</v>
      </c>
      <c r="B142" s="34" t="s">
        <v>1026</v>
      </c>
      <c r="C142" s="33" t="s">
        <v>46</v>
      </c>
      <c r="D142" s="33" t="s">
        <v>42</v>
      </c>
      <c r="E142" s="53" t="s">
        <v>1094</v>
      </c>
      <c r="F142" s="53" t="s">
        <v>1094</v>
      </c>
      <c r="G142" s="35">
        <f>SUM(G143:G154)</f>
        <v>915.7299999999999</v>
      </c>
    </row>
    <row r="143" spans="1:7" x14ac:dyDescent="0.25">
      <c r="A143" s="36"/>
      <c r="B143" s="36" t="s">
        <v>1028</v>
      </c>
      <c r="C143" s="37" t="s">
        <v>1041</v>
      </c>
      <c r="D143" s="37" t="s">
        <v>1042</v>
      </c>
      <c r="E143" s="37"/>
      <c r="F143" s="37"/>
      <c r="G143" s="38"/>
    </row>
    <row r="144" spans="1:7" x14ac:dyDescent="0.25">
      <c r="A144" s="41" t="s">
        <v>11</v>
      </c>
      <c r="B144" s="41" t="s">
        <v>1059</v>
      </c>
      <c r="C144" s="42"/>
      <c r="D144" s="42"/>
      <c r="E144" s="42"/>
      <c r="F144" s="42"/>
      <c r="G144" s="43"/>
    </row>
    <row r="145" spans="1:7" x14ac:dyDescent="0.25">
      <c r="A145" s="39" t="s">
        <v>1043</v>
      </c>
      <c r="B145" s="39"/>
      <c r="C145" s="40"/>
      <c r="D145" s="40"/>
      <c r="E145" s="40"/>
      <c r="F145" s="40"/>
      <c r="G145" s="40"/>
    </row>
    <row r="146" spans="1:7" x14ac:dyDescent="0.25">
      <c r="A146" s="39"/>
      <c r="B146" s="39"/>
      <c r="C146" s="40">
        <v>65</v>
      </c>
      <c r="D146" s="40">
        <v>2</v>
      </c>
      <c r="E146" s="40"/>
      <c r="F146" s="40"/>
      <c r="G146" s="40">
        <f>PRODUCT(C146:F146)</f>
        <v>130</v>
      </c>
    </row>
    <row r="147" spans="1:7" x14ac:dyDescent="0.25">
      <c r="A147" s="39"/>
      <c r="B147" s="39"/>
      <c r="C147" s="40">
        <v>15</v>
      </c>
      <c r="D147" s="40">
        <v>2</v>
      </c>
      <c r="E147" s="40"/>
      <c r="F147" s="40"/>
      <c r="G147" s="40">
        <f>PRODUCT(C147:F147)</f>
        <v>30</v>
      </c>
    </row>
    <row r="148" spans="1:7" x14ac:dyDescent="0.25">
      <c r="A148" s="39" t="s">
        <v>1095</v>
      </c>
      <c r="B148" s="39"/>
      <c r="C148" s="40"/>
      <c r="D148" s="40"/>
      <c r="E148" s="40"/>
      <c r="F148" s="40"/>
      <c r="G148" s="40"/>
    </row>
    <row r="149" spans="1:7" x14ac:dyDescent="0.25">
      <c r="A149" s="39"/>
      <c r="B149" s="39"/>
      <c r="C149" s="40">
        <v>154.53</v>
      </c>
      <c r="D149" s="40"/>
      <c r="E149" s="40"/>
      <c r="F149" s="40"/>
      <c r="G149" s="40">
        <f t="shared" ref="G149:G154" si="4">PRODUCT(C149:F149)</f>
        <v>154.53</v>
      </c>
    </row>
    <row r="150" spans="1:7" x14ac:dyDescent="0.25">
      <c r="A150" s="39"/>
      <c r="B150" s="39"/>
      <c r="C150" s="40">
        <v>110.24</v>
      </c>
      <c r="D150" s="40"/>
      <c r="E150" s="40"/>
      <c r="F150" s="40"/>
      <c r="G150" s="40">
        <f t="shared" si="4"/>
        <v>110.24</v>
      </c>
    </row>
    <row r="151" spans="1:7" x14ac:dyDescent="0.25">
      <c r="A151" s="39"/>
      <c r="B151" s="39"/>
      <c r="C151" s="40">
        <v>157.65</v>
      </c>
      <c r="D151" s="40"/>
      <c r="E151" s="40"/>
      <c r="F151" s="40"/>
      <c r="G151" s="40">
        <f t="shared" si="4"/>
        <v>157.65</v>
      </c>
    </row>
    <row r="152" spans="1:7" x14ac:dyDescent="0.25">
      <c r="A152" s="39"/>
      <c r="B152" s="39"/>
      <c r="C152" s="40">
        <v>84.88</v>
      </c>
      <c r="D152" s="40"/>
      <c r="E152" s="40"/>
      <c r="F152" s="40"/>
      <c r="G152" s="40">
        <f t="shared" si="4"/>
        <v>84.88</v>
      </c>
    </row>
    <row r="153" spans="1:7" x14ac:dyDescent="0.25">
      <c r="A153" s="39"/>
      <c r="B153" s="39"/>
      <c r="C153" s="40">
        <v>20.309999999999999</v>
      </c>
      <c r="D153" s="40"/>
      <c r="E153" s="40"/>
      <c r="F153" s="40"/>
      <c r="G153" s="40">
        <f t="shared" si="4"/>
        <v>20.309999999999999</v>
      </c>
    </row>
    <row r="154" spans="1:7" x14ac:dyDescent="0.25">
      <c r="A154" s="39"/>
      <c r="B154" s="39"/>
      <c r="C154" s="40">
        <v>228.12</v>
      </c>
      <c r="D154" s="40"/>
      <c r="E154" s="40"/>
      <c r="F154" s="40"/>
      <c r="G154" s="40">
        <f t="shared" si="4"/>
        <v>228.12</v>
      </c>
    </row>
    <row r="156" spans="1:7" ht="45" customHeight="1" x14ac:dyDescent="0.25">
      <c r="A156" s="33" t="s">
        <v>1096</v>
      </c>
      <c r="B156" s="34" t="s">
        <v>1026</v>
      </c>
      <c r="C156" s="33" t="s">
        <v>48</v>
      </c>
      <c r="D156" s="33" t="s">
        <v>17</v>
      </c>
      <c r="E156" s="53" t="s">
        <v>1097</v>
      </c>
      <c r="F156" s="53" t="s">
        <v>1097</v>
      </c>
      <c r="G156" s="35">
        <f>SUM(G157:G173)</f>
        <v>220.44054999999997</v>
      </c>
    </row>
    <row r="157" spans="1:7" x14ac:dyDescent="0.25">
      <c r="A157" s="41" t="s">
        <v>11</v>
      </c>
      <c r="B157" s="41" t="s">
        <v>1059</v>
      </c>
      <c r="C157" s="42"/>
      <c r="D157" s="42"/>
      <c r="E157" s="42"/>
      <c r="F157" s="42"/>
      <c r="G157" s="43"/>
    </row>
    <row r="158" spans="1:7" x14ac:dyDescent="0.25">
      <c r="A158" s="39" t="s">
        <v>1043</v>
      </c>
      <c r="B158" s="39"/>
      <c r="C158" s="40"/>
      <c r="D158" s="40"/>
      <c r="E158" s="40"/>
      <c r="F158" s="40"/>
      <c r="G158" s="40"/>
    </row>
    <row r="159" spans="1:7" x14ac:dyDescent="0.25">
      <c r="A159" s="39" t="s">
        <v>1046</v>
      </c>
      <c r="B159" s="39"/>
      <c r="C159" s="40">
        <v>1.35</v>
      </c>
      <c r="D159" s="40">
        <v>1.2</v>
      </c>
      <c r="E159" s="40">
        <v>1</v>
      </c>
      <c r="F159" s="40"/>
      <c r="G159" s="40">
        <f t="shared" ref="G159:G173" si="5">PRODUCT(C159:F159)</f>
        <v>1.62</v>
      </c>
    </row>
    <row r="160" spans="1:7" x14ac:dyDescent="0.25">
      <c r="A160" s="39" t="s">
        <v>1047</v>
      </c>
      <c r="B160" s="39"/>
      <c r="C160" s="40">
        <v>1.54</v>
      </c>
      <c r="D160" s="40">
        <v>1.2</v>
      </c>
      <c r="E160" s="40">
        <v>1</v>
      </c>
      <c r="F160" s="40"/>
      <c r="G160" s="40">
        <f t="shared" si="5"/>
        <v>1.8479999999999999</v>
      </c>
    </row>
    <row r="161" spans="1:7" x14ac:dyDescent="0.25">
      <c r="A161" s="39" t="s">
        <v>1098</v>
      </c>
      <c r="B161" s="39"/>
      <c r="C161" s="40">
        <v>47.32</v>
      </c>
      <c r="D161" s="40">
        <v>2.4</v>
      </c>
      <c r="E161" s="40">
        <v>0.15</v>
      </c>
      <c r="F161" s="40"/>
      <c r="G161" s="40">
        <f t="shared" si="5"/>
        <v>17.0352</v>
      </c>
    </row>
    <row r="162" spans="1:7" x14ac:dyDescent="0.25">
      <c r="A162" s="39"/>
      <c r="B162" s="39"/>
      <c r="C162" s="40">
        <v>51.85</v>
      </c>
      <c r="D162" s="40">
        <v>2.4</v>
      </c>
      <c r="E162" s="40">
        <v>0.3</v>
      </c>
      <c r="F162" s="40"/>
      <c r="G162" s="40">
        <f t="shared" si="5"/>
        <v>37.332000000000001</v>
      </c>
    </row>
    <row r="163" spans="1:7" x14ac:dyDescent="0.25">
      <c r="A163" s="39" t="s">
        <v>1099</v>
      </c>
      <c r="B163" s="39"/>
      <c r="C163" s="40">
        <v>24.28</v>
      </c>
      <c r="D163" s="40">
        <v>0.3</v>
      </c>
      <c r="E163" s="40">
        <v>1.35</v>
      </c>
      <c r="F163" s="40"/>
      <c r="G163" s="40">
        <f t="shared" si="5"/>
        <v>9.833400000000001</v>
      </c>
    </row>
    <row r="164" spans="1:7" x14ac:dyDescent="0.25">
      <c r="A164" s="39"/>
      <c r="B164" s="39"/>
      <c r="C164" s="40">
        <v>14.71</v>
      </c>
      <c r="D164" s="40">
        <v>0.3</v>
      </c>
      <c r="E164" s="40">
        <v>2.27</v>
      </c>
      <c r="F164" s="40"/>
      <c r="G164" s="40">
        <f t="shared" si="5"/>
        <v>10.017510000000001</v>
      </c>
    </row>
    <row r="165" spans="1:7" x14ac:dyDescent="0.25">
      <c r="A165" s="39"/>
      <c r="B165" s="39"/>
      <c r="C165" s="40">
        <v>3.32</v>
      </c>
      <c r="D165" s="40">
        <v>0.3</v>
      </c>
      <c r="E165" s="40">
        <v>3.86</v>
      </c>
      <c r="F165" s="40"/>
      <c r="G165" s="40">
        <f t="shared" si="5"/>
        <v>3.8445599999999995</v>
      </c>
    </row>
    <row r="166" spans="1:7" x14ac:dyDescent="0.25">
      <c r="A166" s="39"/>
      <c r="B166" s="39"/>
      <c r="C166" s="40">
        <v>15.26</v>
      </c>
      <c r="D166" s="40">
        <v>0.3</v>
      </c>
      <c r="E166" s="40">
        <v>4.01</v>
      </c>
      <c r="F166" s="40"/>
      <c r="G166" s="40">
        <f t="shared" si="5"/>
        <v>18.357779999999998</v>
      </c>
    </row>
    <row r="167" spans="1:7" x14ac:dyDescent="0.25">
      <c r="A167" s="39"/>
      <c r="B167" s="39"/>
      <c r="C167" s="40">
        <v>19.89</v>
      </c>
      <c r="D167" s="40">
        <v>0.3</v>
      </c>
      <c r="E167" s="40">
        <v>4.16</v>
      </c>
      <c r="F167" s="40"/>
      <c r="G167" s="40">
        <f t="shared" si="5"/>
        <v>24.82272</v>
      </c>
    </row>
    <row r="168" spans="1:7" x14ac:dyDescent="0.25">
      <c r="A168" s="39"/>
      <c r="B168" s="39"/>
      <c r="C168" s="40">
        <v>57.75</v>
      </c>
      <c r="D168" s="40">
        <v>0.3</v>
      </c>
      <c r="E168" s="40">
        <v>0.3</v>
      </c>
      <c r="F168" s="40"/>
      <c r="G168" s="40">
        <f t="shared" si="5"/>
        <v>5.1974999999999998</v>
      </c>
    </row>
    <row r="169" spans="1:7" x14ac:dyDescent="0.25">
      <c r="A169" s="39"/>
      <c r="B169" s="39"/>
      <c r="C169" s="40">
        <v>0.76</v>
      </c>
      <c r="D169" s="40">
        <v>0.3</v>
      </c>
      <c r="E169" s="40">
        <v>0.71</v>
      </c>
      <c r="F169" s="40"/>
      <c r="G169" s="40">
        <f t="shared" si="5"/>
        <v>0.16187999999999997</v>
      </c>
    </row>
    <row r="170" spans="1:7" x14ac:dyDescent="0.25">
      <c r="A170" s="39"/>
      <c r="B170" s="39"/>
      <c r="C170" s="40">
        <v>14</v>
      </c>
      <c r="D170" s="40">
        <v>0.3</v>
      </c>
      <c r="E170" s="40">
        <v>5</v>
      </c>
      <c r="F170" s="40"/>
      <c r="G170" s="40">
        <f t="shared" si="5"/>
        <v>21</v>
      </c>
    </row>
    <row r="171" spans="1:7" x14ac:dyDescent="0.25">
      <c r="A171" s="39"/>
      <c r="B171" s="39"/>
      <c r="C171" s="40">
        <v>14.71</v>
      </c>
      <c r="D171" s="40">
        <v>0.3</v>
      </c>
      <c r="E171" s="40">
        <v>5</v>
      </c>
      <c r="F171" s="40"/>
      <c r="G171" s="40">
        <f t="shared" si="5"/>
        <v>22.065000000000001</v>
      </c>
    </row>
    <row r="172" spans="1:7" x14ac:dyDescent="0.25">
      <c r="A172" s="39"/>
      <c r="B172" s="39"/>
      <c r="C172" s="40">
        <v>28.37</v>
      </c>
      <c r="D172" s="40">
        <v>0.3</v>
      </c>
      <c r="E172" s="40">
        <v>5</v>
      </c>
      <c r="F172" s="40"/>
      <c r="G172" s="40">
        <f t="shared" si="5"/>
        <v>42.554999999999993</v>
      </c>
    </row>
    <row r="173" spans="1:7" x14ac:dyDescent="0.25">
      <c r="A173" s="39" t="s">
        <v>1100</v>
      </c>
      <c r="B173" s="39"/>
      <c r="C173" s="40">
        <v>4.75</v>
      </c>
      <c r="D173" s="40"/>
      <c r="E173" s="40"/>
      <c r="F173" s="40"/>
      <c r="G173" s="40">
        <f t="shared" si="5"/>
        <v>4.75</v>
      </c>
    </row>
    <row r="175" spans="1:7" ht="45" customHeight="1" x14ac:dyDescent="0.25">
      <c r="A175" s="33" t="s">
        <v>1101</v>
      </c>
      <c r="B175" s="34" t="s">
        <v>1026</v>
      </c>
      <c r="C175" s="33" t="s">
        <v>50</v>
      </c>
      <c r="D175" s="33" t="s">
        <v>42</v>
      </c>
      <c r="E175" s="53" t="s">
        <v>1102</v>
      </c>
      <c r="F175" s="53" t="s">
        <v>1102</v>
      </c>
      <c r="G175" s="35">
        <f>SUM(G176:G178)</f>
        <v>20.5</v>
      </c>
    </row>
    <row r="176" spans="1:7" x14ac:dyDescent="0.25">
      <c r="A176" s="41" t="s">
        <v>11</v>
      </c>
      <c r="B176" s="41" t="s">
        <v>1059</v>
      </c>
      <c r="C176" s="42"/>
      <c r="D176" s="42"/>
      <c r="E176" s="42"/>
      <c r="F176" s="42"/>
      <c r="G176" s="43"/>
    </row>
    <row r="177" spans="1:7" x14ac:dyDescent="0.25">
      <c r="A177" s="39" t="s">
        <v>1103</v>
      </c>
      <c r="B177" s="39"/>
      <c r="C177" s="40">
        <v>9</v>
      </c>
      <c r="D177" s="40"/>
      <c r="E177" s="40"/>
      <c r="F177" s="40"/>
      <c r="G177" s="40">
        <f>PRODUCT(C177:F177)</f>
        <v>9</v>
      </c>
    </row>
    <row r="178" spans="1:7" x14ac:dyDescent="0.25">
      <c r="A178" s="39"/>
      <c r="B178" s="39"/>
      <c r="C178" s="40">
        <v>11.5</v>
      </c>
      <c r="D178" s="40"/>
      <c r="E178" s="40"/>
      <c r="F178" s="40"/>
      <c r="G178" s="40">
        <f>PRODUCT(C178:F178)</f>
        <v>11.5</v>
      </c>
    </row>
    <row r="180" spans="1:7" ht="45" customHeight="1" x14ac:dyDescent="0.25">
      <c r="A180" s="33" t="s">
        <v>1104</v>
      </c>
      <c r="B180" s="34" t="s">
        <v>1026</v>
      </c>
      <c r="C180" s="33" t="s">
        <v>52</v>
      </c>
      <c r="D180" s="33" t="s">
        <v>17</v>
      </c>
      <c r="E180" s="53" t="s">
        <v>1105</v>
      </c>
      <c r="F180" s="53" t="s">
        <v>1105</v>
      </c>
      <c r="G180" s="35">
        <f>SUM(G181:G183)</f>
        <v>3.0249999999999999</v>
      </c>
    </row>
    <row r="181" spans="1:7" x14ac:dyDescent="0.25">
      <c r="A181" s="36"/>
      <c r="B181" s="36" t="s">
        <v>1028</v>
      </c>
      <c r="C181" s="37" t="s">
        <v>1042</v>
      </c>
      <c r="D181" s="37" t="s">
        <v>1029</v>
      </c>
      <c r="E181" s="37" t="s">
        <v>1030</v>
      </c>
      <c r="F181" s="37" t="s">
        <v>1031</v>
      </c>
      <c r="G181" s="38"/>
    </row>
    <row r="182" spans="1:7" x14ac:dyDescent="0.25">
      <c r="A182" s="41" t="s">
        <v>11</v>
      </c>
      <c r="B182" s="41" t="s">
        <v>1059</v>
      </c>
      <c r="C182" s="42"/>
      <c r="D182" s="42"/>
      <c r="E182" s="42"/>
      <c r="F182" s="42"/>
      <c r="G182" s="43"/>
    </row>
    <row r="183" spans="1:7" x14ac:dyDescent="0.25">
      <c r="A183" s="39" t="s">
        <v>1106</v>
      </c>
      <c r="B183" s="39"/>
      <c r="C183" s="40"/>
      <c r="D183" s="40">
        <v>12.1</v>
      </c>
      <c r="E183" s="40"/>
      <c r="F183" s="40">
        <v>0.25</v>
      </c>
      <c r="G183" s="40">
        <f>PRODUCT(C183:F183)</f>
        <v>3.0249999999999999</v>
      </c>
    </row>
    <row r="185" spans="1:7" ht="45" customHeight="1" x14ac:dyDescent="0.25">
      <c r="A185" s="33" t="s">
        <v>1107</v>
      </c>
      <c r="B185" s="34" t="s">
        <v>1026</v>
      </c>
      <c r="C185" s="33" t="s">
        <v>54</v>
      </c>
      <c r="D185" s="33" t="s">
        <v>42</v>
      </c>
      <c r="E185" s="53" t="s">
        <v>1108</v>
      </c>
      <c r="F185" s="53" t="s">
        <v>1108</v>
      </c>
      <c r="G185" s="35">
        <f>SUM(G186:G189)</f>
        <v>55.62</v>
      </c>
    </row>
    <row r="186" spans="1:7" x14ac:dyDescent="0.25">
      <c r="A186" s="41" t="s">
        <v>1109</v>
      </c>
      <c r="B186" s="41" t="s">
        <v>1059</v>
      </c>
      <c r="C186" s="42"/>
      <c r="D186" s="42"/>
      <c r="E186" s="42"/>
      <c r="F186" s="42"/>
      <c r="G186" s="43"/>
    </row>
    <row r="187" spans="1:7" x14ac:dyDescent="0.25">
      <c r="A187" s="39" t="s">
        <v>1110</v>
      </c>
      <c r="B187" s="39"/>
      <c r="C187" s="40">
        <v>1</v>
      </c>
      <c r="D187" s="40">
        <v>1.1499999999999999</v>
      </c>
      <c r="E187" s="40"/>
      <c r="F187" s="40">
        <v>2.06</v>
      </c>
      <c r="G187" s="40">
        <f>PRODUCT(C187:F187)</f>
        <v>2.3689999999999998</v>
      </c>
    </row>
    <row r="188" spans="1:7" x14ac:dyDescent="0.25">
      <c r="A188" s="39"/>
      <c r="B188" s="39"/>
      <c r="C188" s="40">
        <v>12</v>
      </c>
      <c r="D188" s="40">
        <v>1.9</v>
      </c>
      <c r="E188" s="40"/>
      <c r="F188" s="40">
        <v>2.06</v>
      </c>
      <c r="G188" s="40">
        <f>PRODUCT(C188:F188)</f>
        <v>46.967999999999996</v>
      </c>
    </row>
    <row r="189" spans="1:7" x14ac:dyDescent="0.25">
      <c r="A189" s="39"/>
      <c r="B189" s="39"/>
      <c r="C189" s="40">
        <v>1</v>
      </c>
      <c r="D189" s="40">
        <v>3.05</v>
      </c>
      <c r="E189" s="40"/>
      <c r="F189" s="40">
        <v>2.06</v>
      </c>
      <c r="G189" s="40">
        <f>PRODUCT(C189:F189)</f>
        <v>6.2829999999999995</v>
      </c>
    </row>
    <row r="191" spans="1:7" ht="45" customHeight="1" x14ac:dyDescent="0.25">
      <c r="A191" s="33" t="s">
        <v>1111</v>
      </c>
      <c r="B191" s="34" t="s">
        <v>1026</v>
      </c>
      <c r="C191" s="33" t="s">
        <v>56</v>
      </c>
      <c r="D191" s="33" t="s">
        <v>42</v>
      </c>
      <c r="E191" s="53" t="s">
        <v>1112</v>
      </c>
      <c r="F191" s="53" t="s">
        <v>1112</v>
      </c>
      <c r="G191" s="35">
        <f>SUM(G192:G196)</f>
        <v>564.31579999999997</v>
      </c>
    </row>
    <row r="192" spans="1:7" x14ac:dyDescent="0.25">
      <c r="A192" s="41" t="s">
        <v>1113</v>
      </c>
      <c r="B192" s="41" t="s">
        <v>1059</v>
      </c>
      <c r="C192" s="42"/>
      <c r="D192" s="42"/>
      <c r="E192" s="42"/>
      <c r="F192" s="42"/>
      <c r="G192" s="43"/>
    </row>
    <row r="193" spans="1:7" x14ac:dyDescent="0.25">
      <c r="A193" s="39"/>
      <c r="B193" s="39"/>
      <c r="C193" s="40">
        <v>33.950000000000003</v>
      </c>
      <c r="D193" s="40">
        <v>0.9</v>
      </c>
      <c r="E193" s="40"/>
      <c r="F193" s="40"/>
      <c r="G193" s="40">
        <f>PRODUCT(C193:F193)</f>
        <v>30.555000000000003</v>
      </c>
    </row>
    <row r="194" spans="1:7" x14ac:dyDescent="0.25">
      <c r="A194" s="39"/>
      <c r="B194" s="39"/>
      <c r="C194" s="40">
        <v>32.22</v>
      </c>
      <c r="D194" s="40">
        <v>1.1000000000000001</v>
      </c>
      <c r="E194" s="40"/>
      <c r="F194" s="40"/>
      <c r="G194" s="40">
        <f>PRODUCT(C194:F194)</f>
        <v>35.442</v>
      </c>
    </row>
    <row r="195" spans="1:7" x14ac:dyDescent="0.25">
      <c r="A195" s="39"/>
      <c r="B195" s="39"/>
      <c r="C195" s="40">
        <v>2.68</v>
      </c>
      <c r="D195" s="40">
        <v>2.2999999999999998</v>
      </c>
      <c r="E195" s="40"/>
      <c r="F195" s="40"/>
      <c r="G195" s="40">
        <f>PRODUCT(C195:F195)</f>
        <v>6.1639999999999997</v>
      </c>
    </row>
    <row r="196" spans="1:7" x14ac:dyDescent="0.25">
      <c r="A196" s="39"/>
      <c r="B196" s="39"/>
      <c r="C196" s="40">
        <v>146.04</v>
      </c>
      <c r="D196" s="40">
        <v>3.37</v>
      </c>
      <c r="E196" s="40"/>
      <c r="F196" s="40"/>
      <c r="G196" s="40">
        <f>PRODUCT(C196:F196)</f>
        <v>492.15479999999997</v>
      </c>
    </row>
    <row r="198" spans="1:7" ht="45" customHeight="1" x14ac:dyDescent="0.25">
      <c r="A198" s="33" t="s">
        <v>1114</v>
      </c>
      <c r="B198" s="34" t="s">
        <v>1026</v>
      </c>
      <c r="C198" s="33" t="s">
        <v>58</v>
      </c>
      <c r="D198" s="33" t="s">
        <v>42</v>
      </c>
      <c r="E198" s="53" t="s">
        <v>1115</v>
      </c>
      <c r="F198" s="53" t="s">
        <v>1115</v>
      </c>
      <c r="G198" s="35">
        <f>SUM(G199:G200)</f>
        <v>161.63</v>
      </c>
    </row>
    <row r="199" spans="1:7" x14ac:dyDescent="0.25">
      <c r="A199" s="41" t="s">
        <v>11</v>
      </c>
      <c r="B199" s="41" t="s">
        <v>1059</v>
      </c>
      <c r="C199" s="42"/>
      <c r="D199" s="42"/>
      <c r="E199" s="42"/>
      <c r="F199" s="42"/>
      <c r="G199" s="43"/>
    </row>
    <row r="200" spans="1:7" x14ac:dyDescent="0.25">
      <c r="A200" s="39" t="s">
        <v>1116</v>
      </c>
      <c r="B200" s="39"/>
      <c r="C200" s="40">
        <v>161.63</v>
      </c>
      <c r="D200" s="40"/>
      <c r="E200" s="40"/>
      <c r="F200" s="40"/>
      <c r="G200" s="40">
        <f>PRODUCT(C200:F200)</f>
        <v>161.63</v>
      </c>
    </row>
    <row r="202" spans="1:7" ht="45" customHeight="1" x14ac:dyDescent="0.25">
      <c r="A202" s="33" t="s">
        <v>1117</v>
      </c>
      <c r="B202" s="34" t="s">
        <v>1026</v>
      </c>
      <c r="C202" s="33" t="s">
        <v>60</v>
      </c>
      <c r="D202" s="33" t="s">
        <v>42</v>
      </c>
      <c r="E202" s="53" t="s">
        <v>1118</v>
      </c>
      <c r="F202" s="53" t="s">
        <v>1118</v>
      </c>
      <c r="G202" s="35">
        <f>SUM(G203:G207)</f>
        <v>334.983</v>
      </c>
    </row>
    <row r="203" spans="1:7" x14ac:dyDescent="0.25">
      <c r="A203" s="36"/>
      <c r="B203" s="36" t="s">
        <v>1028</v>
      </c>
      <c r="C203" s="37" t="s">
        <v>1042</v>
      </c>
      <c r="D203" s="37" t="s">
        <v>1029</v>
      </c>
      <c r="E203" s="37" t="s">
        <v>1030</v>
      </c>
      <c r="F203" s="37" t="s">
        <v>1031</v>
      </c>
      <c r="G203" s="38"/>
    </row>
    <row r="204" spans="1:7" x14ac:dyDescent="0.25">
      <c r="A204" s="41" t="s">
        <v>1089</v>
      </c>
      <c r="B204" s="41" t="s">
        <v>1059</v>
      </c>
      <c r="C204" s="42"/>
      <c r="D204" s="42"/>
      <c r="E204" s="42"/>
      <c r="F204" s="42"/>
      <c r="G204" s="43"/>
    </row>
    <row r="205" spans="1:7" x14ac:dyDescent="0.25">
      <c r="A205" s="39"/>
      <c r="B205" s="39"/>
      <c r="C205" s="40"/>
      <c r="D205" s="40">
        <v>1.6</v>
      </c>
      <c r="E205" s="40"/>
      <c r="F205" s="40">
        <v>3.3</v>
      </c>
      <c r="G205" s="40">
        <f>PRODUCT(C205:F205)</f>
        <v>5.28</v>
      </c>
    </row>
    <row r="206" spans="1:7" x14ac:dyDescent="0.25">
      <c r="A206" s="39"/>
      <c r="B206" s="39"/>
      <c r="C206" s="40"/>
      <c r="D206" s="40">
        <v>89.65</v>
      </c>
      <c r="E206" s="40"/>
      <c r="F206" s="40">
        <v>3.3</v>
      </c>
      <c r="G206" s="40">
        <f>PRODUCT(C206:F206)</f>
        <v>295.84500000000003</v>
      </c>
    </row>
    <row r="207" spans="1:7" x14ac:dyDescent="0.25">
      <c r="A207" s="39"/>
      <c r="B207" s="39"/>
      <c r="C207" s="40"/>
      <c r="D207" s="40">
        <v>10.26</v>
      </c>
      <c r="E207" s="40"/>
      <c r="F207" s="40">
        <v>3.3</v>
      </c>
      <c r="G207" s="40">
        <f>PRODUCT(C207:F207)</f>
        <v>33.857999999999997</v>
      </c>
    </row>
    <row r="209" spans="1:7" ht="45" customHeight="1" x14ac:dyDescent="0.25">
      <c r="A209" s="33" t="s">
        <v>1119</v>
      </c>
      <c r="B209" s="34" t="s">
        <v>1026</v>
      </c>
      <c r="C209" s="33" t="s">
        <v>62</v>
      </c>
      <c r="D209" s="33" t="s">
        <v>42</v>
      </c>
      <c r="E209" s="53" t="s">
        <v>1120</v>
      </c>
      <c r="F209" s="53" t="s">
        <v>1120</v>
      </c>
      <c r="G209" s="35">
        <f>SUM(G210:G212)</f>
        <v>15.939</v>
      </c>
    </row>
    <row r="210" spans="1:7" x14ac:dyDescent="0.25">
      <c r="A210" s="36"/>
      <c r="B210" s="36" t="s">
        <v>1028</v>
      </c>
      <c r="C210" s="37" t="s">
        <v>1042</v>
      </c>
      <c r="D210" s="37" t="s">
        <v>1029</v>
      </c>
      <c r="E210" s="37" t="s">
        <v>1030</v>
      </c>
      <c r="F210" s="37" t="s">
        <v>1031</v>
      </c>
      <c r="G210" s="38"/>
    </row>
    <row r="211" spans="1:7" x14ac:dyDescent="0.25">
      <c r="A211" s="41" t="s">
        <v>1089</v>
      </c>
      <c r="B211" s="41" t="s">
        <v>1059</v>
      </c>
      <c r="C211" s="42"/>
      <c r="D211" s="42"/>
      <c r="E211" s="42"/>
      <c r="F211" s="42"/>
      <c r="G211" s="43"/>
    </row>
    <row r="212" spans="1:7" x14ac:dyDescent="0.25">
      <c r="A212" s="39"/>
      <c r="B212" s="39"/>
      <c r="C212" s="40"/>
      <c r="D212" s="40">
        <v>4.83</v>
      </c>
      <c r="E212" s="40"/>
      <c r="F212" s="40">
        <v>3.3</v>
      </c>
      <c r="G212" s="40">
        <f>PRODUCT(C212:F212)</f>
        <v>15.939</v>
      </c>
    </row>
    <row r="214" spans="1:7" ht="45" customHeight="1" x14ac:dyDescent="0.25">
      <c r="A214" s="33" t="s">
        <v>1121</v>
      </c>
      <c r="B214" s="34" t="s">
        <v>1026</v>
      </c>
      <c r="C214" s="33" t="s">
        <v>64</v>
      </c>
      <c r="D214" s="33" t="s">
        <v>42</v>
      </c>
      <c r="E214" s="53" t="s">
        <v>1122</v>
      </c>
      <c r="F214" s="53" t="s">
        <v>1122</v>
      </c>
      <c r="G214" s="35">
        <f>SUM(G215:G217)</f>
        <v>24.599999999999998</v>
      </c>
    </row>
    <row r="215" spans="1:7" x14ac:dyDescent="0.25">
      <c r="A215" s="36"/>
      <c r="B215" s="36" t="s">
        <v>1028</v>
      </c>
      <c r="C215" s="37" t="s">
        <v>1042</v>
      </c>
      <c r="D215" s="37" t="s">
        <v>1029</v>
      </c>
      <c r="E215" s="37" t="s">
        <v>1030</v>
      </c>
      <c r="F215" s="37" t="s">
        <v>1031</v>
      </c>
      <c r="G215" s="38"/>
    </row>
    <row r="216" spans="1:7" x14ac:dyDescent="0.25">
      <c r="A216" s="41" t="s">
        <v>11</v>
      </c>
      <c r="B216" s="41" t="s">
        <v>1059</v>
      </c>
      <c r="C216" s="42"/>
      <c r="D216" s="42"/>
      <c r="E216" s="42"/>
      <c r="F216" s="42"/>
      <c r="G216" s="43"/>
    </row>
    <row r="217" spans="1:7" x14ac:dyDescent="0.25">
      <c r="A217" s="39" t="s">
        <v>1123</v>
      </c>
      <c r="B217" s="39"/>
      <c r="C217" s="40"/>
      <c r="D217" s="40">
        <v>20.5</v>
      </c>
      <c r="E217" s="40">
        <v>1.2</v>
      </c>
      <c r="F217" s="40"/>
      <c r="G217" s="40">
        <f>PRODUCT(C217:F217)</f>
        <v>24.599999999999998</v>
      </c>
    </row>
    <row r="219" spans="1:7" ht="45" customHeight="1" x14ac:dyDescent="0.25">
      <c r="A219" s="33" t="s">
        <v>1124</v>
      </c>
      <c r="B219" s="34" t="s">
        <v>1026</v>
      </c>
      <c r="C219" s="33" t="s">
        <v>66</v>
      </c>
      <c r="D219" s="33" t="s">
        <v>42</v>
      </c>
      <c r="E219" s="53" t="s">
        <v>1125</v>
      </c>
      <c r="F219" s="53" t="s">
        <v>1125</v>
      </c>
      <c r="G219" s="35">
        <f>SUM(G220:G222)</f>
        <v>58</v>
      </c>
    </row>
    <row r="220" spans="1:7" x14ac:dyDescent="0.25">
      <c r="A220" s="36"/>
      <c r="B220" s="36" t="s">
        <v>1028</v>
      </c>
      <c r="C220" s="37" t="s">
        <v>1042</v>
      </c>
      <c r="D220" s="37" t="s">
        <v>1029</v>
      </c>
      <c r="E220" s="37" t="s">
        <v>1030</v>
      </c>
      <c r="F220" s="37" t="s">
        <v>1031</v>
      </c>
      <c r="G220" s="38"/>
    </row>
    <row r="221" spans="1:7" x14ac:dyDescent="0.25">
      <c r="A221" s="41" t="s">
        <v>1126</v>
      </c>
      <c r="B221" s="41" t="s">
        <v>1059</v>
      </c>
      <c r="C221" s="42"/>
      <c r="D221" s="42"/>
      <c r="E221" s="42"/>
      <c r="F221" s="42"/>
      <c r="G221" s="43"/>
    </row>
    <row r="222" spans="1:7" x14ac:dyDescent="0.25">
      <c r="A222" s="39"/>
      <c r="B222" s="39"/>
      <c r="C222" s="40">
        <v>58</v>
      </c>
      <c r="D222" s="40"/>
      <c r="E222" s="40"/>
      <c r="F222" s="40"/>
      <c r="G222" s="40">
        <f>PRODUCT(C222:F222)</f>
        <v>58</v>
      </c>
    </row>
    <row r="224" spans="1:7" ht="45" customHeight="1" x14ac:dyDescent="0.25">
      <c r="A224" s="33" t="s">
        <v>1127</v>
      </c>
      <c r="B224" s="34" t="s">
        <v>1026</v>
      </c>
      <c r="C224" s="33" t="s">
        <v>74</v>
      </c>
      <c r="D224" s="33" t="s">
        <v>17</v>
      </c>
      <c r="E224" s="53" t="s">
        <v>75</v>
      </c>
      <c r="F224" s="53" t="s">
        <v>75</v>
      </c>
      <c r="G224" s="35">
        <f>SUM(G225:G236)</f>
        <v>745.02154999999993</v>
      </c>
    </row>
    <row r="225" spans="1:7" x14ac:dyDescent="0.25">
      <c r="A225" s="36"/>
      <c r="B225" s="36" t="s">
        <v>1028</v>
      </c>
      <c r="C225" s="37" t="s">
        <v>1058</v>
      </c>
      <c r="D225" s="37" t="s">
        <v>1083</v>
      </c>
      <c r="E225" s="37" t="s">
        <v>1030</v>
      </c>
      <c r="F225" s="37" t="s">
        <v>1065</v>
      </c>
      <c r="G225" s="38"/>
    </row>
    <row r="226" spans="1:7" x14ac:dyDescent="0.25">
      <c r="A226" s="39" t="s">
        <v>1128</v>
      </c>
      <c r="B226" s="39"/>
      <c r="C226" s="40"/>
      <c r="D226" s="40">
        <v>400.69</v>
      </c>
      <c r="E226" s="40">
        <v>0.25</v>
      </c>
      <c r="F226" s="40">
        <v>1.4</v>
      </c>
      <c r="G226" s="40">
        <f t="shared" ref="G226:G236" si="6">PRODUCT(C226:F226)</f>
        <v>140.2415</v>
      </c>
    </row>
    <row r="227" spans="1:7" x14ac:dyDescent="0.25">
      <c r="A227" s="39" t="s">
        <v>1129</v>
      </c>
      <c r="B227" s="39"/>
      <c r="C227" s="40">
        <v>1.0089999999999999</v>
      </c>
      <c r="D227" s="40"/>
      <c r="E227" s="40"/>
      <c r="F227" s="40">
        <v>1.4</v>
      </c>
      <c r="G227" s="40">
        <f t="shared" si="6"/>
        <v>1.4125999999999999</v>
      </c>
    </row>
    <row r="228" spans="1:7" x14ac:dyDescent="0.25">
      <c r="A228" s="39" t="s">
        <v>1130</v>
      </c>
      <c r="B228" s="39"/>
      <c r="C228" s="40"/>
      <c r="D228" s="40">
        <v>915.73</v>
      </c>
      <c r="E228" s="40">
        <v>0.15</v>
      </c>
      <c r="F228" s="40">
        <v>1.4</v>
      </c>
      <c r="G228" s="40">
        <f t="shared" si="6"/>
        <v>192.30329999999998</v>
      </c>
    </row>
    <row r="229" spans="1:7" x14ac:dyDescent="0.25">
      <c r="A229" s="39" t="s">
        <v>1131</v>
      </c>
      <c r="B229" s="39"/>
      <c r="C229" s="40">
        <v>220.44200000000001</v>
      </c>
      <c r="D229" s="40"/>
      <c r="E229" s="40"/>
      <c r="F229" s="40">
        <v>1.4</v>
      </c>
      <c r="G229" s="40">
        <f t="shared" si="6"/>
        <v>308.61879999999996</v>
      </c>
    </row>
    <row r="230" spans="1:7" x14ac:dyDescent="0.25">
      <c r="A230" s="39" t="s">
        <v>1132</v>
      </c>
      <c r="B230" s="39"/>
      <c r="C230" s="40"/>
      <c r="D230" s="40">
        <v>20.5</v>
      </c>
      <c r="E230" s="40"/>
      <c r="F230" s="40">
        <v>1.4</v>
      </c>
      <c r="G230" s="40">
        <f t="shared" si="6"/>
        <v>28.7</v>
      </c>
    </row>
    <row r="231" spans="1:7" x14ac:dyDescent="0.25">
      <c r="A231" s="39" t="s">
        <v>1133</v>
      </c>
      <c r="B231" s="39"/>
      <c r="C231" s="40">
        <v>3.0249999999999999</v>
      </c>
      <c r="D231" s="40"/>
      <c r="E231" s="40"/>
      <c r="F231" s="40">
        <v>1.4</v>
      </c>
      <c r="G231" s="40">
        <f t="shared" si="6"/>
        <v>4.2349999999999994</v>
      </c>
    </row>
    <row r="232" spans="1:7" x14ac:dyDescent="0.25">
      <c r="A232" s="39" t="s">
        <v>1134</v>
      </c>
      <c r="B232" s="39"/>
      <c r="C232" s="40"/>
      <c r="D232" s="40">
        <v>55.62</v>
      </c>
      <c r="E232" s="40">
        <v>0.08</v>
      </c>
      <c r="F232" s="40">
        <v>1.4</v>
      </c>
      <c r="G232" s="40">
        <f t="shared" si="6"/>
        <v>6.2294400000000003</v>
      </c>
    </row>
    <row r="233" spans="1:7" x14ac:dyDescent="0.25">
      <c r="A233" s="39" t="s">
        <v>1135</v>
      </c>
      <c r="B233" s="39"/>
      <c r="C233" s="40"/>
      <c r="D233" s="40">
        <v>161.63</v>
      </c>
      <c r="E233" s="40">
        <v>0.05</v>
      </c>
      <c r="F233" s="40">
        <v>1.4</v>
      </c>
      <c r="G233" s="40">
        <f t="shared" si="6"/>
        <v>11.3141</v>
      </c>
    </row>
    <row r="234" spans="1:7" x14ac:dyDescent="0.25">
      <c r="A234" s="39" t="s">
        <v>1136</v>
      </c>
      <c r="B234" s="39"/>
      <c r="C234" s="40"/>
      <c r="D234" s="40">
        <v>334.983</v>
      </c>
      <c r="E234" s="40">
        <v>0.1</v>
      </c>
      <c r="F234" s="40">
        <v>1.4</v>
      </c>
      <c r="G234" s="40">
        <f t="shared" si="6"/>
        <v>46.897619999999996</v>
      </c>
    </row>
    <row r="235" spans="1:7" x14ac:dyDescent="0.25">
      <c r="A235" s="39" t="s">
        <v>1137</v>
      </c>
      <c r="B235" s="39"/>
      <c r="C235" s="40"/>
      <c r="D235" s="40">
        <v>15.939</v>
      </c>
      <c r="E235" s="40">
        <v>0.15</v>
      </c>
      <c r="F235" s="40">
        <v>1.4</v>
      </c>
      <c r="G235" s="40">
        <f t="shared" si="6"/>
        <v>3.3471899999999999</v>
      </c>
    </row>
    <row r="236" spans="1:7" x14ac:dyDescent="0.25">
      <c r="A236" s="39" t="s">
        <v>1138</v>
      </c>
      <c r="B236" s="39"/>
      <c r="C236" s="40"/>
      <c r="D236" s="40">
        <v>24.6</v>
      </c>
      <c r="E236" s="40">
        <v>0.05</v>
      </c>
      <c r="F236" s="40">
        <v>1.4</v>
      </c>
      <c r="G236" s="40">
        <f t="shared" si="6"/>
        <v>1.7220000000000002</v>
      </c>
    </row>
    <row r="238" spans="1:7" ht="45" customHeight="1" x14ac:dyDescent="0.25">
      <c r="A238" s="33" t="s">
        <v>1139</v>
      </c>
      <c r="B238" s="34" t="s">
        <v>1026</v>
      </c>
      <c r="C238" s="33" t="s">
        <v>76</v>
      </c>
      <c r="D238" s="33" t="s">
        <v>17</v>
      </c>
      <c r="E238" s="53" t="s">
        <v>77</v>
      </c>
      <c r="F238" s="53" t="s">
        <v>77</v>
      </c>
      <c r="G238" s="35">
        <f>SUM(G239:G250)</f>
        <v>745.02154999999993</v>
      </c>
    </row>
    <row r="239" spans="1:7" x14ac:dyDescent="0.25">
      <c r="A239" s="36"/>
      <c r="B239" s="36" t="s">
        <v>1028</v>
      </c>
      <c r="C239" s="37" t="s">
        <v>1058</v>
      </c>
      <c r="D239" s="37" t="s">
        <v>1083</v>
      </c>
      <c r="E239" s="37" t="s">
        <v>1030</v>
      </c>
      <c r="F239" s="37" t="s">
        <v>1065</v>
      </c>
      <c r="G239" s="38"/>
    </row>
    <row r="240" spans="1:7" x14ac:dyDescent="0.25">
      <c r="A240" s="39" t="s">
        <v>1128</v>
      </c>
      <c r="B240" s="39"/>
      <c r="C240" s="40"/>
      <c r="D240" s="40">
        <v>400.69</v>
      </c>
      <c r="E240" s="40">
        <v>0.25</v>
      </c>
      <c r="F240" s="40">
        <v>1.4</v>
      </c>
      <c r="G240" s="40">
        <f t="shared" ref="G240:G250" si="7">PRODUCT(C240:F240)</f>
        <v>140.2415</v>
      </c>
    </row>
    <row r="241" spans="1:7" x14ac:dyDescent="0.25">
      <c r="A241" s="39" t="s">
        <v>1129</v>
      </c>
      <c r="B241" s="39"/>
      <c r="C241" s="40">
        <v>1.0089999999999999</v>
      </c>
      <c r="D241" s="40"/>
      <c r="E241" s="40"/>
      <c r="F241" s="40">
        <v>1.4</v>
      </c>
      <c r="G241" s="40">
        <f t="shared" si="7"/>
        <v>1.4125999999999999</v>
      </c>
    </row>
    <row r="242" spans="1:7" x14ac:dyDescent="0.25">
      <c r="A242" s="39" t="s">
        <v>1130</v>
      </c>
      <c r="B242" s="39"/>
      <c r="C242" s="40"/>
      <c r="D242" s="40">
        <v>915.73</v>
      </c>
      <c r="E242" s="40">
        <v>0.15</v>
      </c>
      <c r="F242" s="40">
        <v>1.4</v>
      </c>
      <c r="G242" s="40">
        <f t="shared" si="7"/>
        <v>192.30329999999998</v>
      </c>
    </row>
    <row r="243" spans="1:7" x14ac:dyDescent="0.25">
      <c r="A243" s="39" t="s">
        <v>1131</v>
      </c>
      <c r="B243" s="39"/>
      <c r="C243" s="40">
        <v>220.44200000000001</v>
      </c>
      <c r="D243" s="40"/>
      <c r="E243" s="40"/>
      <c r="F243" s="40">
        <v>1.4</v>
      </c>
      <c r="G243" s="40">
        <f t="shared" si="7"/>
        <v>308.61879999999996</v>
      </c>
    </row>
    <row r="244" spans="1:7" x14ac:dyDescent="0.25">
      <c r="A244" s="39" t="s">
        <v>1132</v>
      </c>
      <c r="B244" s="39"/>
      <c r="C244" s="40"/>
      <c r="D244" s="40">
        <v>20.5</v>
      </c>
      <c r="E244" s="40"/>
      <c r="F244" s="40">
        <v>1.4</v>
      </c>
      <c r="G244" s="40">
        <f t="shared" si="7"/>
        <v>28.7</v>
      </c>
    </row>
    <row r="245" spans="1:7" x14ac:dyDescent="0.25">
      <c r="A245" s="39" t="s">
        <v>1133</v>
      </c>
      <c r="B245" s="39"/>
      <c r="C245" s="40">
        <v>3.0249999999999999</v>
      </c>
      <c r="D245" s="40"/>
      <c r="E245" s="40"/>
      <c r="F245" s="40">
        <v>1.4</v>
      </c>
      <c r="G245" s="40">
        <f t="shared" si="7"/>
        <v>4.2349999999999994</v>
      </c>
    </row>
    <row r="246" spans="1:7" x14ac:dyDescent="0.25">
      <c r="A246" s="39" t="s">
        <v>1134</v>
      </c>
      <c r="B246" s="39"/>
      <c r="C246" s="40"/>
      <c r="D246" s="40">
        <v>55.62</v>
      </c>
      <c r="E246" s="40">
        <v>0.08</v>
      </c>
      <c r="F246" s="40">
        <v>1.4</v>
      </c>
      <c r="G246" s="40">
        <f t="shared" si="7"/>
        <v>6.2294400000000003</v>
      </c>
    </row>
    <row r="247" spans="1:7" x14ac:dyDescent="0.25">
      <c r="A247" s="39" t="s">
        <v>1135</v>
      </c>
      <c r="B247" s="39"/>
      <c r="C247" s="40"/>
      <c r="D247" s="40">
        <v>161.63</v>
      </c>
      <c r="E247" s="40">
        <v>0.05</v>
      </c>
      <c r="F247" s="40">
        <v>1.4</v>
      </c>
      <c r="G247" s="40">
        <f t="shared" si="7"/>
        <v>11.3141</v>
      </c>
    </row>
    <row r="248" spans="1:7" x14ac:dyDescent="0.25">
      <c r="A248" s="39" t="s">
        <v>1136</v>
      </c>
      <c r="B248" s="39"/>
      <c r="C248" s="40"/>
      <c r="D248" s="40">
        <v>334.983</v>
      </c>
      <c r="E248" s="40">
        <v>0.1</v>
      </c>
      <c r="F248" s="40">
        <v>1.4</v>
      </c>
      <c r="G248" s="40">
        <f t="shared" si="7"/>
        <v>46.897619999999996</v>
      </c>
    </row>
    <row r="249" spans="1:7" x14ac:dyDescent="0.25">
      <c r="A249" s="39" t="s">
        <v>1137</v>
      </c>
      <c r="B249" s="39"/>
      <c r="C249" s="40"/>
      <c r="D249" s="40">
        <v>15.939</v>
      </c>
      <c r="E249" s="40">
        <v>0.15</v>
      </c>
      <c r="F249" s="40">
        <v>1.4</v>
      </c>
      <c r="G249" s="40">
        <f t="shared" si="7"/>
        <v>3.3471899999999999</v>
      </c>
    </row>
    <row r="250" spans="1:7" x14ac:dyDescent="0.25">
      <c r="A250" s="39" t="s">
        <v>1138</v>
      </c>
      <c r="B250" s="39"/>
      <c r="C250" s="40"/>
      <c r="D250" s="40">
        <v>24.6</v>
      </c>
      <c r="E250" s="40">
        <v>0.05</v>
      </c>
      <c r="F250" s="40">
        <v>1.4</v>
      </c>
      <c r="G250" s="40">
        <f t="shared" si="7"/>
        <v>1.7220000000000002</v>
      </c>
    </row>
    <row r="252" spans="1:7" ht="45" customHeight="1" x14ac:dyDescent="0.25">
      <c r="A252" s="33" t="s">
        <v>1140</v>
      </c>
      <c r="B252" s="34" t="s">
        <v>1026</v>
      </c>
      <c r="C252" s="33" t="s">
        <v>78</v>
      </c>
      <c r="D252" s="33" t="s">
        <v>17</v>
      </c>
      <c r="E252" s="53" t="s">
        <v>79</v>
      </c>
      <c r="F252" s="53" t="s">
        <v>79</v>
      </c>
      <c r="G252" s="35">
        <f>SUM(G253:G264)</f>
        <v>745.02154999999993</v>
      </c>
    </row>
    <row r="253" spans="1:7" x14ac:dyDescent="0.25">
      <c r="A253" s="36"/>
      <c r="B253" s="36" t="s">
        <v>1028</v>
      </c>
      <c r="C253" s="37" t="s">
        <v>1058</v>
      </c>
      <c r="D253" s="37" t="s">
        <v>1083</v>
      </c>
      <c r="E253" s="37" t="s">
        <v>1030</v>
      </c>
      <c r="F253" s="37" t="s">
        <v>1065</v>
      </c>
      <c r="G253" s="38"/>
    </row>
    <row r="254" spans="1:7" x14ac:dyDescent="0.25">
      <c r="A254" s="39" t="s">
        <v>1128</v>
      </c>
      <c r="B254" s="39"/>
      <c r="C254" s="40"/>
      <c r="D254" s="40">
        <v>400.69</v>
      </c>
      <c r="E254" s="40">
        <v>0.25</v>
      </c>
      <c r="F254" s="40">
        <v>1.4</v>
      </c>
      <c r="G254" s="40">
        <f t="shared" ref="G254:G264" si="8">PRODUCT(C254:F254)</f>
        <v>140.2415</v>
      </c>
    </row>
    <row r="255" spans="1:7" x14ac:dyDescent="0.25">
      <c r="A255" s="39" t="s">
        <v>1129</v>
      </c>
      <c r="B255" s="39"/>
      <c r="C255" s="40">
        <v>1.0089999999999999</v>
      </c>
      <c r="D255" s="40"/>
      <c r="E255" s="40"/>
      <c r="F255" s="40">
        <v>1.4</v>
      </c>
      <c r="G255" s="40">
        <f t="shared" si="8"/>
        <v>1.4125999999999999</v>
      </c>
    </row>
    <row r="256" spans="1:7" x14ac:dyDescent="0.25">
      <c r="A256" s="39" t="s">
        <v>1130</v>
      </c>
      <c r="B256" s="39"/>
      <c r="C256" s="40"/>
      <c r="D256" s="40">
        <v>915.73</v>
      </c>
      <c r="E256" s="40">
        <v>0.15</v>
      </c>
      <c r="F256" s="40">
        <v>1.4</v>
      </c>
      <c r="G256" s="40">
        <f t="shared" si="8"/>
        <v>192.30329999999998</v>
      </c>
    </row>
    <row r="257" spans="1:7" x14ac:dyDescent="0.25">
      <c r="A257" s="39" t="s">
        <v>1131</v>
      </c>
      <c r="B257" s="39"/>
      <c r="C257" s="40">
        <v>220.44200000000001</v>
      </c>
      <c r="D257" s="40"/>
      <c r="E257" s="40"/>
      <c r="F257" s="40">
        <v>1.4</v>
      </c>
      <c r="G257" s="40">
        <f t="shared" si="8"/>
        <v>308.61879999999996</v>
      </c>
    </row>
    <row r="258" spans="1:7" x14ac:dyDescent="0.25">
      <c r="A258" s="39" t="s">
        <v>1132</v>
      </c>
      <c r="B258" s="39"/>
      <c r="C258" s="40"/>
      <c r="D258" s="40">
        <v>20.5</v>
      </c>
      <c r="E258" s="40"/>
      <c r="F258" s="40">
        <v>1.4</v>
      </c>
      <c r="G258" s="40">
        <f t="shared" si="8"/>
        <v>28.7</v>
      </c>
    </row>
    <row r="259" spans="1:7" x14ac:dyDescent="0.25">
      <c r="A259" s="39" t="s">
        <v>1133</v>
      </c>
      <c r="B259" s="39"/>
      <c r="C259" s="40">
        <v>3.0249999999999999</v>
      </c>
      <c r="D259" s="40"/>
      <c r="E259" s="40"/>
      <c r="F259" s="40">
        <v>1.4</v>
      </c>
      <c r="G259" s="40">
        <f t="shared" si="8"/>
        <v>4.2349999999999994</v>
      </c>
    </row>
    <row r="260" spans="1:7" x14ac:dyDescent="0.25">
      <c r="A260" s="39" t="s">
        <v>1134</v>
      </c>
      <c r="B260" s="39"/>
      <c r="C260" s="40"/>
      <c r="D260" s="40">
        <v>55.62</v>
      </c>
      <c r="E260" s="40">
        <v>0.08</v>
      </c>
      <c r="F260" s="40">
        <v>1.4</v>
      </c>
      <c r="G260" s="40">
        <f t="shared" si="8"/>
        <v>6.2294400000000003</v>
      </c>
    </row>
    <row r="261" spans="1:7" x14ac:dyDescent="0.25">
      <c r="A261" s="39" t="s">
        <v>1135</v>
      </c>
      <c r="B261" s="39"/>
      <c r="C261" s="40"/>
      <c r="D261" s="40">
        <v>161.63</v>
      </c>
      <c r="E261" s="40">
        <v>0.05</v>
      </c>
      <c r="F261" s="40">
        <v>1.4</v>
      </c>
      <c r="G261" s="40">
        <f t="shared" si="8"/>
        <v>11.3141</v>
      </c>
    </row>
    <row r="262" spans="1:7" x14ac:dyDescent="0.25">
      <c r="A262" s="39" t="s">
        <v>1136</v>
      </c>
      <c r="B262" s="39"/>
      <c r="C262" s="40"/>
      <c r="D262" s="40">
        <v>334.983</v>
      </c>
      <c r="E262" s="40">
        <v>0.1</v>
      </c>
      <c r="F262" s="40">
        <v>1.4</v>
      </c>
      <c r="G262" s="40">
        <f t="shared" si="8"/>
        <v>46.897619999999996</v>
      </c>
    </row>
    <row r="263" spans="1:7" x14ac:dyDescent="0.25">
      <c r="A263" s="39" t="s">
        <v>1137</v>
      </c>
      <c r="B263" s="39"/>
      <c r="C263" s="40"/>
      <c r="D263" s="40">
        <v>15.939</v>
      </c>
      <c r="E263" s="40">
        <v>0.15</v>
      </c>
      <c r="F263" s="40">
        <v>1.4</v>
      </c>
      <c r="G263" s="40">
        <f t="shared" si="8"/>
        <v>3.3471899999999999</v>
      </c>
    </row>
    <row r="264" spans="1:7" x14ac:dyDescent="0.25">
      <c r="A264" s="39" t="s">
        <v>1138</v>
      </c>
      <c r="B264" s="39"/>
      <c r="C264" s="40"/>
      <c r="D264" s="40">
        <v>24.6</v>
      </c>
      <c r="E264" s="40">
        <v>0.05</v>
      </c>
      <c r="F264" s="40">
        <v>1.4</v>
      </c>
      <c r="G264" s="40">
        <f t="shared" si="8"/>
        <v>1.7220000000000002</v>
      </c>
    </row>
    <row r="266" spans="1:7" x14ac:dyDescent="0.25">
      <c r="B266" t="s">
        <v>1024</v>
      </c>
      <c r="C266" s="31" t="s">
        <v>6</v>
      </c>
      <c r="D266" s="32" t="s">
        <v>7</v>
      </c>
      <c r="E266" s="31" t="s">
        <v>8</v>
      </c>
    </row>
    <row r="267" spans="1:7" x14ac:dyDescent="0.25">
      <c r="B267" t="s">
        <v>1024</v>
      </c>
      <c r="C267" s="31" t="s">
        <v>9</v>
      </c>
      <c r="D267" s="32" t="s">
        <v>10</v>
      </c>
      <c r="E267" s="31" t="s">
        <v>11</v>
      </c>
    </row>
    <row r="268" spans="1:7" x14ac:dyDescent="0.25">
      <c r="B268" t="s">
        <v>1024</v>
      </c>
      <c r="C268" s="31" t="s">
        <v>12</v>
      </c>
      <c r="D268" s="32" t="s">
        <v>82</v>
      </c>
      <c r="E268" s="31" t="s">
        <v>83</v>
      </c>
    </row>
    <row r="269" spans="1:7" x14ac:dyDescent="0.25">
      <c r="B269" t="s">
        <v>1024</v>
      </c>
      <c r="C269" s="31" t="s">
        <v>84</v>
      </c>
      <c r="D269" s="32" t="s">
        <v>7</v>
      </c>
      <c r="E269" s="31" t="s">
        <v>85</v>
      </c>
    </row>
    <row r="270" spans="1:7" x14ac:dyDescent="0.25">
      <c r="B270" t="s">
        <v>1024</v>
      </c>
      <c r="C270" s="31" t="s">
        <v>86</v>
      </c>
      <c r="D270" s="32" t="s">
        <v>7</v>
      </c>
      <c r="E270" s="31" t="s">
        <v>87</v>
      </c>
    </row>
    <row r="272" spans="1:7" ht="45" customHeight="1" x14ac:dyDescent="0.25">
      <c r="A272" s="33" t="s">
        <v>1141</v>
      </c>
      <c r="B272" s="34" t="s">
        <v>1026</v>
      </c>
      <c r="C272" s="33" t="s">
        <v>89</v>
      </c>
      <c r="D272" s="33" t="s">
        <v>42</v>
      </c>
      <c r="E272" s="53" t="s">
        <v>1142</v>
      </c>
      <c r="F272" s="53" t="s">
        <v>1142</v>
      </c>
      <c r="G272" s="35">
        <f>SUM(G273:G309)</f>
        <v>39.295999999999992</v>
      </c>
    </row>
    <row r="273" spans="1:7" x14ac:dyDescent="0.25">
      <c r="A273" s="36"/>
      <c r="B273" s="36" t="s">
        <v>1028</v>
      </c>
      <c r="C273" s="37" t="s">
        <v>1029</v>
      </c>
      <c r="D273" s="37" t="s">
        <v>1030</v>
      </c>
      <c r="E273" s="37"/>
      <c r="F273" s="37"/>
      <c r="G273" s="38"/>
    </row>
    <row r="274" spans="1:7" x14ac:dyDescent="0.25">
      <c r="A274" s="39" t="s">
        <v>1143</v>
      </c>
      <c r="B274" s="39"/>
      <c r="C274" s="40">
        <v>4.05</v>
      </c>
      <c r="D274" s="40">
        <v>0.4</v>
      </c>
      <c r="E274" s="40"/>
      <c r="F274" s="40"/>
      <c r="G274" s="40">
        <f t="shared" ref="G274:G309" si="9">PRODUCT(C274:F274)</f>
        <v>1.62</v>
      </c>
    </row>
    <row r="275" spans="1:7" x14ac:dyDescent="0.25">
      <c r="A275" s="39"/>
      <c r="B275" s="39"/>
      <c r="C275" s="40">
        <v>1.31</v>
      </c>
      <c r="D275" s="40">
        <v>0.4</v>
      </c>
      <c r="E275" s="40"/>
      <c r="F275" s="40"/>
      <c r="G275" s="40">
        <f t="shared" si="9"/>
        <v>0.52400000000000002</v>
      </c>
    </row>
    <row r="276" spans="1:7" x14ac:dyDescent="0.25">
      <c r="A276" s="39"/>
      <c r="B276" s="39"/>
      <c r="C276" s="40">
        <v>3.9</v>
      </c>
      <c r="D276" s="40">
        <v>0.4</v>
      </c>
      <c r="E276" s="40"/>
      <c r="F276" s="40"/>
      <c r="G276" s="40">
        <f t="shared" si="9"/>
        <v>1.56</v>
      </c>
    </row>
    <row r="277" spans="1:7" x14ac:dyDescent="0.25">
      <c r="A277" s="39"/>
      <c r="B277" s="39"/>
      <c r="C277" s="40">
        <v>1.51</v>
      </c>
      <c r="D277" s="40">
        <v>0.4</v>
      </c>
      <c r="E277" s="40"/>
      <c r="F277" s="40"/>
      <c r="G277" s="40">
        <f t="shared" si="9"/>
        <v>0.60400000000000009</v>
      </c>
    </row>
    <row r="278" spans="1:7" x14ac:dyDescent="0.25">
      <c r="A278" s="39"/>
      <c r="B278" s="39"/>
      <c r="C278" s="40">
        <v>2.11</v>
      </c>
      <c r="D278" s="40">
        <v>0.4</v>
      </c>
      <c r="E278" s="40"/>
      <c r="F278" s="40"/>
      <c r="G278" s="40">
        <f t="shared" si="9"/>
        <v>0.84399999999999997</v>
      </c>
    </row>
    <row r="279" spans="1:7" x14ac:dyDescent="0.25">
      <c r="A279" s="39"/>
      <c r="B279" s="39"/>
      <c r="C279" s="40">
        <v>3.79</v>
      </c>
      <c r="D279" s="40">
        <v>0.4</v>
      </c>
      <c r="E279" s="40"/>
      <c r="F279" s="40"/>
      <c r="G279" s="40">
        <f t="shared" si="9"/>
        <v>1.516</v>
      </c>
    </row>
    <row r="280" spans="1:7" x14ac:dyDescent="0.25">
      <c r="A280" s="39"/>
      <c r="B280" s="39"/>
      <c r="C280" s="40">
        <v>0.85</v>
      </c>
      <c r="D280" s="40">
        <v>0.4</v>
      </c>
      <c r="E280" s="40"/>
      <c r="F280" s="40"/>
      <c r="G280" s="40">
        <f t="shared" si="9"/>
        <v>0.34</v>
      </c>
    </row>
    <row r="281" spans="1:7" x14ac:dyDescent="0.25">
      <c r="A281" s="39"/>
      <c r="B281" s="39"/>
      <c r="C281" s="40">
        <v>4.04</v>
      </c>
      <c r="D281" s="40">
        <v>0.4</v>
      </c>
      <c r="E281" s="40"/>
      <c r="F281" s="40"/>
      <c r="G281" s="40">
        <f t="shared" si="9"/>
        <v>1.6160000000000001</v>
      </c>
    </row>
    <row r="282" spans="1:7" x14ac:dyDescent="0.25">
      <c r="A282" s="39"/>
      <c r="B282" s="39"/>
      <c r="C282" s="40">
        <v>3.63</v>
      </c>
      <c r="D282" s="40">
        <v>0.4</v>
      </c>
      <c r="E282" s="40"/>
      <c r="F282" s="40"/>
      <c r="G282" s="40">
        <f t="shared" si="9"/>
        <v>1.452</v>
      </c>
    </row>
    <row r="283" spans="1:7" x14ac:dyDescent="0.25">
      <c r="A283" s="39"/>
      <c r="B283" s="39"/>
      <c r="C283" s="40">
        <v>3.48</v>
      </c>
      <c r="D283" s="40">
        <v>0.4</v>
      </c>
      <c r="E283" s="40"/>
      <c r="F283" s="40"/>
      <c r="G283" s="40">
        <f t="shared" si="9"/>
        <v>1.3920000000000001</v>
      </c>
    </row>
    <row r="284" spans="1:7" x14ac:dyDescent="0.25">
      <c r="A284" s="39"/>
      <c r="B284" s="39"/>
      <c r="C284" s="40">
        <v>5.0999999999999996</v>
      </c>
      <c r="D284" s="40">
        <v>0.4</v>
      </c>
      <c r="E284" s="40"/>
      <c r="F284" s="40"/>
      <c r="G284" s="40">
        <f t="shared" si="9"/>
        <v>2.04</v>
      </c>
    </row>
    <row r="285" spans="1:7" x14ac:dyDescent="0.25">
      <c r="A285" s="39"/>
      <c r="B285" s="39"/>
      <c r="C285" s="40">
        <v>3.09</v>
      </c>
      <c r="D285" s="40">
        <v>0.4</v>
      </c>
      <c r="E285" s="40"/>
      <c r="F285" s="40"/>
      <c r="G285" s="40">
        <f t="shared" si="9"/>
        <v>1.236</v>
      </c>
    </row>
    <row r="286" spans="1:7" x14ac:dyDescent="0.25">
      <c r="A286" s="39"/>
      <c r="B286" s="39"/>
      <c r="C286" s="40">
        <v>2.65</v>
      </c>
      <c r="D286" s="40">
        <v>0.4</v>
      </c>
      <c r="E286" s="40"/>
      <c r="F286" s="40"/>
      <c r="G286" s="40">
        <f t="shared" si="9"/>
        <v>1.06</v>
      </c>
    </row>
    <row r="287" spans="1:7" x14ac:dyDescent="0.25">
      <c r="A287" s="39"/>
      <c r="B287" s="39"/>
      <c r="C287" s="40">
        <v>3.43</v>
      </c>
      <c r="D287" s="40">
        <v>0.4</v>
      </c>
      <c r="E287" s="40"/>
      <c r="F287" s="40"/>
      <c r="G287" s="40">
        <f t="shared" si="9"/>
        <v>1.3720000000000001</v>
      </c>
    </row>
    <row r="288" spans="1:7" x14ac:dyDescent="0.25">
      <c r="A288" s="39"/>
      <c r="B288" s="39"/>
      <c r="C288" s="40">
        <v>0.7</v>
      </c>
      <c r="D288" s="40">
        <v>0.4</v>
      </c>
      <c r="E288" s="40"/>
      <c r="F288" s="40"/>
      <c r="G288" s="40">
        <f t="shared" si="9"/>
        <v>0.27999999999999997</v>
      </c>
    </row>
    <row r="289" spans="1:7" x14ac:dyDescent="0.25">
      <c r="A289" s="39"/>
      <c r="B289" s="39"/>
      <c r="C289" s="40">
        <v>3.28</v>
      </c>
      <c r="D289" s="40">
        <v>0.4</v>
      </c>
      <c r="E289" s="40"/>
      <c r="F289" s="40"/>
      <c r="G289" s="40">
        <f t="shared" si="9"/>
        <v>1.3120000000000001</v>
      </c>
    </row>
    <row r="290" spans="1:7" x14ac:dyDescent="0.25">
      <c r="A290" s="39"/>
      <c r="B290" s="39"/>
      <c r="C290" s="40">
        <v>2.8</v>
      </c>
      <c r="D290" s="40">
        <v>0.4</v>
      </c>
      <c r="E290" s="40"/>
      <c r="F290" s="40"/>
      <c r="G290" s="40">
        <f t="shared" si="9"/>
        <v>1.1199999999999999</v>
      </c>
    </row>
    <row r="291" spans="1:7" x14ac:dyDescent="0.25">
      <c r="A291" s="39"/>
      <c r="B291" s="39"/>
      <c r="C291" s="40">
        <v>1.94</v>
      </c>
      <c r="D291" s="40">
        <v>0.4</v>
      </c>
      <c r="E291" s="40"/>
      <c r="F291" s="40"/>
      <c r="G291" s="40">
        <f t="shared" si="9"/>
        <v>0.77600000000000002</v>
      </c>
    </row>
    <row r="292" spans="1:7" x14ac:dyDescent="0.25">
      <c r="A292" s="39"/>
      <c r="B292" s="39"/>
      <c r="C292" s="40">
        <v>0.27</v>
      </c>
      <c r="D292" s="40">
        <v>0.4</v>
      </c>
      <c r="E292" s="40"/>
      <c r="F292" s="40"/>
      <c r="G292" s="40">
        <f t="shared" si="9"/>
        <v>0.10800000000000001</v>
      </c>
    </row>
    <row r="293" spans="1:7" x14ac:dyDescent="0.25">
      <c r="A293" s="39"/>
      <c r="B293" s="39"/>
      <c r="C293" s="40">
        <v>3.35</v>
      </c>
      <c r="D293" s="40">
        <v>0.4</v>
      </c>
      <c r="E293" s="40"/>
      <c r="F293" s="40"/>
      <c r="G293" s="40">
        <f t="shared" si="9"/>
        <v>1.34</v>
      </c>
    </row>
    <row r="294" spans="1:7" x14ac:dyDescent="0.25">
      <c r="A294" s="39"/>
      <c r="B294" s="39"/>
      <c r="C294" s="40">
        <v>5.98</v>
      </c>
      <c r="D294" s="40">
        <v>0.4</v>
      </c>
      <c r="E294" s="40"/>
      <c r="F294" s="40"/>
      <c r="G294" s="40">
        <f t="shared" si="9"/>
        <v>2.3920000000000003</v>
      </c>
    </row>
    <row r="295" spans="1:7" x14ac:dyDescent="0.25">
      <c r="A295" s="39"/>
      <c r="B295" s="39"/>
      <c r="C295" s="40">
        <v>1.98</v>
      </c>
      <c r="D295" s="40">
        <v>0.4</v>
      </c>
      <c r="E295" s="40"/>
      <c r="F295" s="40"/>
      <c r="G295" s="40">
        <f t="shared" si="9"/>
        <v>0.79200000000000004</v>
      </c>
    </row>
    <row r="296" spans="1:7" x14ac:dyDescent="0.25">
      <c r="A296" s="39"/>
      <c r="B296" s="39"/>
      <c r="C296" s="40">
        <v>3.96</v>
      </c>
      <c r="D296" s="40">
        <v>0.4</v>
      </c>
      <c r="E296" s="40"/>
      <c r="F296" s="40"/>
      <c r="G296" s="40">
        <f t="shared" si="9"/>
        <v>1.5840000000000001</v>
      </c>
    </row>
    <row r="297" spans="1:7" x14ac:dyDescent="0.25">
      <c r="A297" s="39"/>
      <c r="B297" s="39"/>
      <c r="C297" s="40">
        <v>3</v>
      </c>
      <c r="D297" s="40">
        <v>0.4</v>
      </c>
      <c r="E297" s="40"/>
      <c r="F297" s="40"/>
      <c r="G297" s="40">
        <f t="shared" si="9"/>
        <v>1.2000000000000002</v>
      </c>
    </row>
    <row r="298" spans="1:7" x14ac:dyDescent="0.25">
      <c r="A298" s="39"/>
      <c r="B298" s="39"/>
      <c r="C298" s="40">
        <v>0.65</v>
      </c>
      <c r="D298" s="40">
        <v>0.4</v>
      </c>
      <c r="E298" s="40"/>
      <c r="F298" s="40"/>
      <c r="G298" s="40">
        <f t="shared" si="9"/>
        <v>0.26</v>
      </c>
    </row>
    <row r="299" spans="1:7" x14ac:dyDescent="0.25">
      <c r="A299" s="39"/>
      <c r="B299" s="39"/>
      <c r="C299" s="40">
        <v>0.04</v>
      </c>
      <c r="D299" s="40">
        <v>0.4</v>
      </c>
      <c r="E299" s="40"/>
      <c r="F299" s="40"/>
      <c r="G299" s="40">
        <f t="shared" si="9"/>
        <v>1.6E-2</v>
      </c>
    </row>
    <row r="300" spans="1:7" x14ac:dyDescent="0.25">
      <c r="A300" s="39"/>
      <c r="B300" s="39"/>
      <c r="C300" s="40">
        <v>3.7</v>
      </c>
      <c r="D300" s="40">
        <v>0.4</v>
      </c>
      <c r="E300" s="40"/>
      <c r="F300" s="40"/>
      <c r="G300" s="40">
        <f t="shared" si="9"/>
        <v>1.4800000000000002</v>
      </c>
    </row>
    <row r="301" spans="1:7" x14ac:dyDescent="0.25">
      <c r="A301" s="39"/>
      <c r="B301" s="39"/>
      <c r="C301" s="40">
        <v>0.68</v>
      </c>
      <c r="D301" s="40">
        <v>0.4</v>
      </c>
      <c r="E301" s="40"/>
      <c r="F301" s="40"/>
      <c r="G301" s="40">
        <f t="shared" si="9"/>
        <v>0.27200000000000002</v>
      </c>
    </row>
    <row r="302" spans="1:7" x14ac:dyDescent="0.25">
      <c r="A302" s="39"/>
      <c r="B302" s="39"/>
      <c r="C302" s="40">
        <v>3.69</v>
      </c>
      <c r="D302" s="40">
        <v>0.4</v>
      </c>
      <c r="E302" s="40"/>
      <c r="F302" s="40"/>
      <c r="G302" s="40">
        <f t="shared" si="9"/>
        <v>1.476</v>
      </c>
    </row>
    <row r="303" spans="1:7" x14ac:dyDescent="0.25">
      <c r="A303" s="39"/>
      <c r="B303" s="39"/>
      <c r="C303" s="40">
        <v>4.3</v>
      </c>
      <c r="D303" s="40">
        <v>0.4</v>
      </c>
      <c r="E303" s="40"/>
      <c r="F303" s="40"/>
      <c r="G303" s="40">
        <f t="shared" si="9"/>
        <v>1.72</v>
      </c>
    </row>
    <row r="304" spans="1:7" x14ac:dyDescent="0.25">
      <c r="A304" s="39"/>
      <c r="B304" s="39"/>
      <c r="C304" s="40">
        <v>1.76</v>
      </c>
      <c r="D304" s="40">
        <v>0.4</v>
      </c>
      <c r="E304" s="40"/>
      <c r="F304" s="40"/>
      <c r="G304" s="40">
        <f t="shared" si="9"/>
        <v>0.70400000000000007</v>
      </c>
    </row>
    <row r="305" spans="1:7" x14ac:dyDescent="0.25">
      <c r="A305" s="39"/>
      <c r="B305" s="39"/>
      <c r="C305" s="40">
        <v>3.6</v>
      </c>
      <c r="D305" s="40">
        <v>0.4</v>
      </c>
      <c r="E305" s="40"/>
      <c r="F305" s="40"/>
      <c r="G305" s="40">
        <f t="shared" si="9"/>
        <v>1.4400000000000002</v>
      </c>
    </row>
    <row r="306" spans="1:7" x14ac:dyDescent="0.25">
      <c r="A306" s="39"/>
      <c r="B306" s="39"/>
      <c r="C306" s="40">
        <v>1.55</v>
      </c>
      <c r="D306" s="40">
        <v>0.4</v>
      </c>
      <c r="E306" s="40"/>
      <c r="F306" s="40"/>
      <c r="G306" s="40">
        <f t="shared" si="9"/>
        <v>0.62000000000000011</v>
      </c>
    </row>
    <row r="307" spans="1:7" x14ac:dyDescent="0.25">
      <c r="A307" s="39"/>
      <c r="B307" s="39"/>
      <c r="C307" s="40">
        <v>3.7</v>
      </c>
      <c r="D307" s="40">
        <v>0.4</v>
      </c>
      <c r="E307" s="40"/>
      <c r="F307" s="40"/>
      <c r="G307" s="40">
        <f t="shared" si="9"/>
        <v>1.4800000000000002</v>
      </c>
    </row>
    <row r="308" spans="1:7" x14ac:dyDescent="0.25">
      <c r="A308" s="39"/>
      <c r="B308" s="39"/>
      <c r="C308" s="40">
        <v>0.68</v>
      </c>
      <c r="D308" s="40">
        <v>0.4</v>
      </c>
      <c r="E308" s="40"/>
      <c r="F308" s="40"/>
      <c r="G308" s="40">
        <f t="shared" si="9"/>
        <v>0.27200000000000002</v>
      </c>
    </row>
    <row r="309" spans="1:7" x14ac:dyDescent="0.25">
      <c r="A309" s="39"/>
      <c r="B309" s="39"/>
      <c r="C309" s="40">
        <v>3.69</v>
      </c>
      <c r="D309" s="40">
        <v>0.4</v>
      </c>
      <c r="E309" s="40"/>
      <c r="F309" s="40"/>
      <c r="G309" s="40">
        <f t="shared" si="9"/>
        <v>1.476</v>
      </c>
    </row>
    <row r="311" spans="1:7" ht="45" customHeight="1" x14ac:dyDescent="0.25">
      <c r="A311" s="33" t="s">
        <v>1144</v>
      </c>
      <c r="B311" s="34" t="s">
        <v>1026</v>
      </c>
      <c r="C311" s="33" t="s">
        <v>91</v>
      </c>
      <c r="D311" s="33" t="s">
        <v>17</v>
      </c>
      <c r="E311" s="53" t="s">
        <v>1145</v>
      </c>
      <c r="F311" s="53" t="s">
        <v>1145</v>
      </c>
      <c r="G311" s="35">
        <f>SUM(G312:G348)</f>
        <v>23.145600000000002</v>
      </c>
    </row>
    <row r="312" spans="1:7" x14ac:dyDescent="0.25">
      <c r="A312" s="36"/>
      <c r="B312" s="36" t="s">
        <v>1028</v>
      </c>
      <c r="C312" s="37" t="s">
        <v>1029</v>
      </c>
      <c r="D312" s="37" t="s">
        <v>1030</v>
      </c>
      <c r="E312" s="37" t="s">
        <v>1031</v>
      </c>
      <c r="F312" s="37"/>
      <c r="G312" s="38"/>
    </row>
    <row r="313" spans="1:7" x14ac:dyDescent="0.25">
      <c r="A313" s="39" t="s">
        <v>1032</v>
      </c>
      <c r="B313" s="39"/>
      <c r="C313" s="40">
        <v>4.05</v>
      </c>
      <c r="D313" s="40">
        <v>0.4</v>
      </c>
      <c r="E313" s="40">
        <v>0.6</v>
      </c>
      <c r="F313" s="40"/>
      <c r="G313" s="40">
        <f t="shared" ref="G313:G348" si="10">PRODUCT(C313:F313)</f>
        <v>0.97199999999999998</v>
      </c>
    </row>
    <row r="314" spans="1:7" x14ac:dyDescent="0.25">
      <c r="A314" s="39"/>
      <c r="B314" s="39"/>
      <c r="C314" s="40">
        <v>1.31</v>
      </c>
      <c r="D314" s="40">
        <v>0.4</v>
      </c>
      <c r="E314" s="40">
        <v>0.6</v>
      </c>
      <c r="F314" s="40"/>
      <c r="G314" s="40">
        <f t="shared" si="10"/>
        <v>0.31440000000000001</v>
      </c>
    </row>
    <row r="315" spans="1:7" x14ac:dyDescent="0.25">
      <c r="A315" s="39"/>
      <c r="B315" s="39"/>
      <c r="C315" s="40">
        <v>2.69</v>
      </c>
      <c r="D315" s="40">
        <v>0.4</v>
      </c>
      <c r="E315" s="40">
        <v>0.6</v>
      </c>
      <c r="F315" s="40"/>
      <c r="G315" s="40">
        <f t="shared" si="10"/>
        <v>0.64560000000000006</v>
      </c>
    </row>
    <row r="316" spans="1:7" x14ac:dyDescent="0.25">
      <c r="A316" s="39"/>
      <c r="B316" s="39"/>
      <c r="C316" s="40">
        <v>1.51</v>
      </c>
      <c r="D316" s="40">
        <v>0.4</v>
      </c>
      <c r="E316" s="40">
        <v>0.6</v>
      </c>
      <c r="F316" s="40"/>
      <c r="G316" s="40">
        <f t="shared" si="10"/>
        <v>0.36240000000000006</v>
      </c>
    </row>
    <row r="317" spans="1:7" x14ac:dyDescent="0.25">
      <c r="A317" s="39"/>
      <c r="B317" s="39"/>
      <c r="C317" s="40">
        <v>1.52</v>
      </c>
      <c r="D317" s="40">
        <v>0.4</v>
      </c>
      <c r="E317" s="40">
        <v>0.6</v>
      </c>
      <c r="F317" s="40"/>
      <c r="G317" s="40">
        <f t="shared" si="10"/>
        <v>0.36480000000000007</v>
      </c>
    </row>
    <row r="318" spans="1:7" x14ac:dyDescent="0.25">
      <c r="A318" s="39"/>
      <c r="B318" s="39"/>
      <c r="C318" s="40">
        <v>3.79</v>
      </c>
      <c r="D318" s="40">
        <v>0.4</v>
      </c>
      <c r="E318" s="40">
        <v>0.6</v>
      </c>
      <c r="F318" s="40"/>
      <c r="G318" s="40">
        <f t="shared" si="10"/>
        <v>0.90959999999999996</v>
      </c>
    </row>
    <row r="319" spans="1:7" x14ac:dyDescent="0.25">
      <c r="A319" s="39"/>
      <c r="B319" s="39"/>
      <c r="C319" s="40">
        <v>0.85</v>
      </c>
      <c r="D319" s="40">
        <v>0.4</v>
      </c>
      <c r="E319" s="40">
        <v>0.6</v>
      </c>
      <c r="F319" s="40"/>
      <c r="G319" s="40">
        <f t="shared" si="10"/>
        <v>0.20400000000000001</v>
      </c>
    </row>
    <row r="320" spans="1:7" x14ac:dyDescent="0.25">
      <c r="A320" s="39"/>
      <c r="B320" s="39"/>
      <c r="C320" s="40">
        <v>4.04</v>
      </c>
      <c r="D320" s="40">
        <v>0.4</v>
      </c>
      <c r="E320" s="40">
        <v>0.6</v>
      </c>
      <c r="F320" s="40"/>
      <c r="G320" s="40">
        <f t="shared" si="10"/>
        <v>0.96960000000000002</v>
      </c>
    </row>
    <row r="321" spans="1:7" x14ac:dyDescent="0.25">
      <c r="A321" s="39"/>
      <c r="B321" s="39"/>
      <c r="C321" s="40">
        <v>3.63</v>
      </c>
      <c r="D321" s="40">
        <v>0.4</v>
      </c>
      <c r="E321" s="40">
        <v>0.6</v>
      </c>
      <c r="F321" s="40"/>
      <c r="G321" s="40">
        <f t="shared" si="10"/>
        <v>0.87119999999999997</v>
      </c>
    </row>
    <row r="322" spans="1:7" x14ac:dyDescent="0.25">
      <c r="A322" s="39"/>
      <c r="B322" s="39"/>
      <c r="C322" s="40">
        <v>3.48</v>
      </c>
      <c r="D322" s="40">
        <v>0.4</v>
      </c>
      <c r="E322" s="40">
        <v>0.6</v>
      </c>
      <c r="F322" s="40"/>
      <c r="G322" s="40">
        <f t="shared" si="10"/>
        <v>0.83520000000000005</v>
      </c>
    </row>
    <row r="323" spans="1:7" x14ac:dyDescent="0.25">
      <c r="A323" s="39"/>
      <c r="B323" s="39"/>
      <c r="C323" s="40">
        <v>5.0999999999999996</v>
      </c>
      <c r="D323" s="40">
        <v>0.4</v>
      </c>
      <c r="E323" s="40">
        <v>0.6</v>
      </c>
      <c r="F323" s="40"/>
      <c r="G323" s="40">
        <f t="shared" si="10"/>
        <v>1.224</v>
      </c>
    </row>
    <row r="324" spans="1:7" x14ac:dyDescent="0.25">
      <c r="A324" s="39"/>
      <c r="B324" s="39"/>
      <c r="C324" s="40">
        <v>3.09</v>
      </c>
      <c r="D324" s="40">
        <v>0.4</v>
      </c>
      <c r="E324" s="40">
        <v>0.6</v>
      </c>
      <c r="F324" s="40"/>
      <c r="G324" s="40">
        <f t="shared" si="10"/>
        <v>0.74159999999999993</v>
      </c>
    </row>
    <row r="325" spans="1:7" x14ac:dyDescent="0.25">
      <c r="A325" s="39"/>
      <c r="B325" s="39"/>
      <c r="C325" s="40">
        <v>2.65</v>
      </c>
      <c r="D325" s="40">
        <v>0.4</v>
      </c>
      <c r="E325" s="40">
        <v>0.6</v>
      </c>
      <c r="F325" s="40"/>
      <c r="G325" s="40">
        <f t="shared" si="10"/>
        <v>0.63600000000000001</v>
      </c>
    </row>
    <row r="326" spans="1:7" x14ac:dyDescent="0.25">
      <c r="A326" s="39"/>
      <c r="B326" s="39"/>
      <c r="C326" s="40">
        <v>3.43</v>
      </c>
      <c r="D326" s="40">
        <v>0.4</v>
      </c>
      <c r="E326" s="40">
        <v>0.6</v>
      </c>
      <c r="F326" s="40"/>
      <c r="G326" s="40">
        <f t="shared" si="10"/>
        <v>0.82320000000000004</v>
      </c>
    </row>
    <row r="327" spans="1:7" x14ac:dyDescent="0.25">
      <c r="A327" s="39"/>
      <c r="B327" s="39"/>
      <c r="C327" s="40">
        <v>0.7</v>
      </c>
      <c r="D327" s="40">
        <v>0.4</v>
      </c>
      <c r="E327" s="40">
        <v>0.6</v>
      </c>
      <c r="F327" s="40"/>
      <c r="G327" s="40">
        <f t="shared" si="10"/>
        <v>0.16799999999999998</v>
      </c>
    </row>
    <row r="328" spans="1:7" x14ac:dyDescent="0.25">
      <c r="A328" s="39"/>
      <c r="B328" s="39"/>
      <c r="C328" s="40">
        <v>3.28</v>
      </c>
      <c r="D328" s="40">
        <v>0.4</v>
      </c>
      <c r="E328" s="40">
        <v>0.6</v>
      </c>
      <c r="F328" s="40"/>
      <c r="G328" s="40">
        <f t="shared" si="10"/>
        <v>0.78720000000000001</v>
      </c>
    </row>
    <row r="329" spans="1:7" x14ac:dyDescent="0.25">
      <c r="A329" s="39"/>
      <c r="B329" s="39"/>
      <c r="C329" s="40">
        <v>2.8</v>
      </c>
      <c r="D329" s="40">
        <v>0.4</v>
      </c>
      <c r="E329" s="40">
        <v>0.6</v>
      </c>
      <c r="F329" s="40"/>
      <c r="G329" s="40">
        <f t="shared" si="10"/>
        <v>0.67199999999999993</v>
      </c>
    </row>
    <row r="330" spans="1:7" x14ac:dyDescent="0.25">
      <c r="A330" s="39"/>
      <c r="B330" s="39"/>
      <c r="C330" s="40">
        <v>1.94</v>
      </c>
      <c r="D330" s="40">
        <v>0.4</v>
      </c>
      <c r="E330" s="40">
        <v>0.6</v>
      </c>
      <c r="F330" s="40"/>
      <c r="G330" s="40">
        <f t="shared" si="10"/>
        <v>0.46560000000000001</v>
      </c>
    </row>
    <row r="331" spans="1:7" x14ac:dyDescent="0.25">
      <c r="A331" s="39"/>
      <c r="B331" s="39"/>
      <c r="C331" s="40">
        <v>0.27</v>
      </c>
      <c r="D331" s="40">
        <v>0.4</v>
      </c>
      <c r="E331" s="40">
        <v>0.6</v>
      </c>
      <c r="F331" s="40"/>
      <c r="G331" s="40">
        <f t="shared" si="10"/>
        <v>6.480000000000001E-2</v>
      </c>
    </row>
    <row r="332" spans="1:7" x14ac:dyDescent="0.25">
      <c r="A332" s="39"/>
      <c r="B332" s="39"/>
      <c r="C332" s="40">
        <v>3.35</v>
      </c>
      <c r="D332" s="40">
        <v>0.4</v>
      </c>
      <c r="E332" s="40">
        <v>0.6</v>
      </c>
      <c r="F332" s="40"/>
      <c r="G332" s="40">
        <f t="shared" si="10"/>
        <v>0.80400000000000005</v>
      </c>
    </row>
    <row r="333" spans="1:7" x14ac:dyDescent="0.25">
      <c r="A333" s="39"/>
      <c r="B333" s="39"/>
      <c r="C333" s="40">
        <v>5.98</v>
      </c>
      <c r="D333" s="40">
        <v>0.4</v>
      </c>
      <c r="E333" s="40">
        <v>0.6</v>
      </c>
      <c r="F333" s="40"/>
      <c r="G333" s="40">
        <f t="shared" si="10"/>
        <v>1.4352000000000003</v>
      </c>
    </row>
    <row r="334" spans="1:7" x14ac:dyDescent="0.25">
      <c r="A334" s="39"/>
      <c r="B334" s="39"/>
      <c r="C334" s="40">
        <v>1.98</v>
      </c>
      <c r="D334" s="40">
        <v>0.4</v>
      </c>
      <c r="E334" s="40">
        <v>0.6</v>
      </c>
      <c r="F334" s="40"/>
      <c r="G334" s="40">
        <f t="shared" si="10"/>
        <v>0.47520000000000001</v>
      </c>
    </row>
    <row r="335" spans="1:7" x14ac:dyDescent="0.25">
      <c r="A335" s="39"/>
      <c r="B335" s="39"/>
      <c r="C335" s="40">
        <v>3.96</v>
      </c>
      <c r="D335" s="40">
        <v>0.4</v>
      </c>
      <c r="E335" s="40">
        <v>0.6</v>
      </c>
      <c r="F335" s="40"/>
      <c r="G335" s="40">
        <f t="shared" si="10"/>
        <v>0.95040000000000002</v>
      </c>
    </row>
    <row r="336" spans="1:7" x14ac:dyDescent="0.25">
      <c r="A336" s="39"/>
      <c r="B336" s="39"/>
      <c r="C336" s="40">
        <v>3</v>
      </c>
      <c r="D336" s="40">
        <v>0.4</v>
      </c>
      <c r="E336" s="40">
        <v>0.6</v>
      </c>
      <c r="F336" s="40"/>
      <c r="G336" s="40">
        <f t="shared" si="10"/>
        <v>0.72000000000000008</v>
      </c>
    </row>
    <row r="337" spans="1:7" x14ac:dyDescent="0.25">
      <c r="A337" s="39"/>
      <c r="B337" s="39"/>
      <c r="C337" s="40">
        <v>0.65</v>
      </c>
      <c r="D337" s="40">
        <v>0.4</v>
      </c>
      <c r="E337" s="40">
        <v>0.6</v>
      </c>
      <c r="F337" s="40"/>
      <c r="G337" s="40">
        <f t="shared" si="10"/>
        <v>0.156</v>
      </c>
    </row>
    <row r="338" spans="1:7" x14ac:dyDescent="0.25">
      <c r="A338" s="39"/>
      <c r="B338" s="39"/>
      <c r="C338" s="40">
        <v>0.04</v>
      </c>
      <c r="D338" s="40">
        <v>0.4</v>
      </c>
      <c r="E338" s="40">
        <v>0.6</v>
      </c>
      <c r="F338" s="40"/>
      <c r="G338" s="40">
        <f t="shared" si="10"/>
        <v>9.5999999999999992E-3</v>
      </c>
    </row>
    <row r="339" spans="1:7" x14ac:dyDescent="0.25">
      <c r="A339" s="39"/>
      <c r="B339" s="39"/>
      <c r="C339" s="40">
        <v>3.7</v>
      </c>
      <c r="D339" s="40">
        <v>0.4</v>
      </c>
      <c r="E339" s="40">
        <v>0.6</v>
      </c>
      <c r="F339" s="40"/>
      <c r="G339" s="40">
        <f t="shared" si="10"/>
        <v>0.88800000000000012</v>
      </c>
    </row>
    <row r="340" spans="1:7" x14ac:dyDescent="0.25">
      <c r="A340" s="39"/>
      <c r="B340" s="39"/>
      <c r="C340" s="40">
        <v>0.68</v>
      </c>
      <c r="D340" s="40">
        <v>0.4</v>
      </c>
      <c r="E340" s="40">
        <v>0.6</v>
      </c>
      <c r="F340" s="40"/>
      <c r="G340" s="40">
        <f t="shared" si="10"/>
        <v>0.16320000000000001</v>
      </c>
    </row>
    <row r="341" spans="1:7" x14ac:dyDescent="0.25">
      <c r="A341" s="39"/>
      <c r="B341" s="39"/>
      <c r="C341" s="40">
        <v>3.69</v>
      </c>
      <c r="D341" s="40">
        <v>0.4</v>
      </c>
      <c r="E341" s="40">
        <v>0.6</v>
      </c>
      <c r="F341" s="40"/>
      <c r="G341" s="40">
        <f t="shared" si="10"/>
        <v>0.88559999999999994</v>
      </c>
    </row>
    <row r="342" spans="1:7" x14ac:dyDescent="0.25">
      <c r="A342" s="39"/>
      <c r="B342" s="39"/>
      <c r="C342" s="40">
        <v>4.3</v>
      </c>
      <c r="D342" s="40">
        <v>0.4</v>
      </c>
      <c r="E342" s="40">
        <v>0.6</v>
      </c>
      <c r="F342" s="40"/>
      <c r="G342" s="40">
        <f t="shared" si="10"/>
        <v>1.032</v>
      </c>
    </row>
    <row r="343" spans="1:7" x14ac:dyDescent="0.25">
      <c r="A343" s="39"/>
      <c r="B343" s="39"/>
      <c r="C343" s="40">
        <v>1.76</v>
      </c>
      <c r="D343" s="40">
        <v>0.4</v>
      </c>
      <c r="E343" s="40">
        <v>0.6</v>
      </c>
      <c r="F343" s="40"/>
      <c r="G343" s="40">
        <f t="shared" si="10"/>
        <v>0.42240000000000005</v>
      </c>
    </row>
    <row r="344" spans="1:7" x14ac:dyDescent="0.25">
      <c r="A344" s="39"/>
      <c r="B344" s="39"/>
      <c r="C344" s="40">
        <v>3.6</v>
      </c>
      <c r="D344" s="40">
        <v>0.4</v>
      </c>
      <c r="E344" s="40">
        <v>0.6</v>
      </c>
      <c r="F344" s="40"/>
      <c r="G344" s="40">
        <f t="shared" si="10"/>
        <v>0.8640000000000001</v>
      </c>
    </row>
    <row r="345" spans="1:7" x14ac:dyDescent="0.25">
      <c r="A345" s="39"/>
      <c r="B345" s="39"/>
      <c r="C345" s="40">
        <v>1.55</v>
      </c>
      <c r="D345" s="40">
        <v>0.4</v>
      </c>
      <c r="E345" s="40">
        <v>0.6</v>
      </c>
      <c r="F345" s="40"/>
      <c r="G345" s="40">
        <f t="shared" si="10"/>
        <v>0.37200000000000005</v>
      </c>
    </row>
    <row r="346" spans="1:7" x14ac:dyDescent="0.25">
      <c r="A346" s="39"/>
      <c r="B346" s="39"/>
      <c r="C346" s="40">
        <v>3.7</v>
      </c>
      <c r="D346" s="40">
        <v>0.4</v>
      </c>
      <c r="E346" s="40">
        <v>0.6</v>
      </c>
      <c r="F346" s="40"/>
      <c r="G346" s="40">
        <f t="shared" si="10"/>
        <v>0.88800000000000012</v>
      </c>
    </row>
    <row r="347" spans="1:7" x14ac:dyDescent="0.25">
      <c r="A347" s="39"/>
      <c r="B347" s="39"/>
      <c r="C347" s="40">
        <v>0.68</v>
      </c>
      <c r="D347" s="40">
        <v>0.4</v>
      </c>
      <c r="E347" s="40">
        <v>0.6</v>
      </c>
      <c r="F347" s="40"/>
      <c r="G347" s="40">
        <f t="shared" si="10"/>
        <v>0.16320000000000001</v>
      </c>
    </row>
    <row r="348" spans="1:7" x14ac:dyDescent="0.25">
      <c r="A348" s="39"/>
      <c r="B348" s="39"/>
      <c r="C348" s="40">
        <v>3.69</v>
      </c>
      <c r="D348" s="40">
        <v>0.4</v>
      </c>
      <c r="E348" s="40">
        <v>0.6</v>
      </c>
      <c r="F348" s="40"/>
      <c r="G348" s="40">
        <f t="shared" si="10"/>
        <v>0.88559999999999994</v>
      </c>
    </row>
    <row r="350" spans="1:7" ht="45" customHeight="1" x14ac:dyDescent="0.25">
      <c r="A350" s="33" t="s">
        <v>1146</v>
      </c>
      <c r="B350" s="34" t="s">
        <v>1026</v>
      </c>
      <c r="C350" s="33" t="s">
        <v>93</v>
      </c>
      <c r="D350" s="33" t="s">
        <v>94</v>
      </c>
      <c r="E350" s="53" t="s">
        <v>1147</v>
      </c>
      <c r="F350" s="53" t="s">
        <v>1147</v>
      </c>
      <c r="G350" s="35">
        <f>SUM(G351:G387)</f>
        <v>4397.6639999999998</v>
      </c>
    </row>
    <row r="351" spans="1:7" x14ac:dyDescent="0.25">
      <c r="A351" s="36" t="s">
        <v>1148</v>
      </c>
      <c r="B351" s="36" t="s">
        <v>1028</v>
      </c>
      <c r="C351" s="37" t="s">
        <v>1029</v>
      </c>
      <c r="D351" s="37" t="s">
        <v>1030</v>
      </c>
      <c r="E351" s="37" t="s">
        <v>1031</v>
      </c>
      <c r="F351" s="37" t="s">
        <v>1149</v>
      </c>
      <c r="G351" s="38"/>
    </row>
    <row r="352" spans="1:7" x14ac:dyDescent="0.25">
      <c r="A352" s="39"/>
      <c r="B352" s="39"/>
      <c r="C352" s="40">
        <v>4.05</v>
      </c>
      <c r="D352" s="40">
        <v>0.4</v>
      </c>
      <c r="E352" s="40">
        <v>0.6</v>
      </c>
      <c r="F352" s="40">
        <v>190</v>
      </c>
      <c r="G352" s="40">
        <f t="shared" ref="G352:G387" si="11">PRODUCT(C352:F352)</f>
        <v>184.68</v>
      </c>
    </row>
    <row r="353" spans="1:7" x14ac:dyDescent="0.25">
      <c r="A353" s="39"/>
      <c r="B353" s="39"/>
      <c r="C353" s="40">
        <v>1.31</v>
      </c>
      <c r="D353" s="40">
        <v>0.4</v>
      </c>
      <c r="E353" s="40">
        <v>0.6</v>
      </c>
      <c r="F353" s="40">
        <v>190</v>
      </c>
      <c r="G353" s="40">
        <f t="shared" si="11"/>
        <v>59.736000000000004</v>
      </c>
    </row>
    <row r="354" spans="1:7" x14ac:dyDescent="0.25">
      <c r="A354" s="39"/>
      <c r="B354" s="39"/>
      <c r="C354" s="40">
        <v>2.69</v>
      </c>
      <c r="D354" s="40">
        <v>0.4</v>
      </c>
      <c r="E354" s="40">
        <v>0.6</v>
      </c>
      <c r="F354" s="40">
        <v>190</v>
      </c>
      <c r="G354" s="40">
        <f t="shared" si="11"/>
        <v>122.66400000000002</v>
      </c>
    </row>
    <row r="355" spans="1:7" x14ac:dyDescent="0.25">
      <c r="A355" s="39"/>
      <c r="B355" s="39"/>
      <c r="C355" s="40">
        <v>1.51</v>
      </c>
      <c r="D355" s="40">
        <v>0.4</v>
      </c>
      <c r="E355" s="40">
        <v>0.6</v>
      </c>
      <c r="F355" s="40">
        <v>190</v>
      </c>
      <c r="G355" s="40">
        <f t="shared" si="11"/>
        <v>68.856000000000009</v>
      </c>
    </row>
    <row r="356" spans="1:7" x14ac:dyDescent="0.25">
      <c r="A356" s="39"/>
      <c r="B356" s="39"/>
      <c r="C356" s="40">
        <v>1.52</v>
      </c>
      <c r="D356" s="40">
        <v>0.4</v>
      </c>
      <c r="E356" s="40">
        <v>0.6</v>
      </c>
      <c r="F356" s="40">
        <v>190</v>
      </c>
      <c r="G356" s="40">
        <f t="shared" si="11"/>
        <v>69.312000000000012</v>
      </c>
    </row>
    <row r="357" spans="1:7" x14ac:dyDescent="0.25">
      <c r="A357" s="39"/>
      <c r="B357" s="39"/>
      <c r="C357" s="40">
        <v>3.79</v>
      </c>
      <c r="D357" s="40">
        <v>0.4</v>
      </c>
      <c r="E357" s="40">
        <v>0.6</v>
      </c>
      <c r="F357" s="40">
        <v>190</v>
      </c>
      <c r="G357" s="40">
        <f t="shared" si="11"/>
        <v>172.82399999999998</v>
      </c>
    </row>
    <row r="358" spans="1:7" x14ac:dyDescent="0.25">
      <c r="A358" s="39"/>
      <c r="B358" s="39"/>
      <c r="C358" s="40">
        <v>0.85</v>
      </c>
      <c r="D358" s="40">
        <v>0.4</v>
      </c>
      <c r="E358" s="40">
        <v>0.6</v>
      </c>
      <c r="F358" s="40">
        <v>190</v>
      </c>
      <c r="G358" s="40">
        <f t="shared" si="11"/>
        <v>38.760000000000005</v>
      </c>
    </row>
    <row r="359" spans="1:7" x14ac:dyDescent="0.25">
      <c r="A359" s="39"/>
      <c r="B359" s="39"/>
      <c r="C359" s="40">
        <v>4.04</v>
      </c>
      <c r="D359" s="40">
        <v>0.4</v>
      </c>
      <c r="E359" s="40">
        <v>0.6</v>
      </c>
      <c r="F359" s="40">
        <v>190</v>
      </c>
      <c r="G359" s="40">
        <f t="shared" si="11"/>
        <v>184.22399999999999</v>
      </c>
    </row>
    <row r="360" spans="1:7" x14ac:dyDescent="0.25">
      <c r="A360" s="39"/>
      <c r="B360" s="39"/>
      <c r="C360" s="40">
        <v>3.63</v>
      </c>
      <c r="D360" s="40">
        <v>0.4</v>
      </c>
      <c r="E360" s="40">
        <v>0.6</v>
      </c>
      <c r="F360" s="40">
        <v>190</v>
      </c>
      <c r="G360" s="40">
        <f t="shared" si="11"/>
        <v>165.52799999999999</v>
      </c>
    </row>
    <row r="361" spans="1:7" x14ac:dyDescent="0.25">
      <c r="A361" s="39"/>
      <c r="B361" s="39"/>
      <c r="C361" s="40">
        <v>3.48</v>
      </c>
      <c r="D361" s="40">
        <v>0.4</v>
      </c>
      <c r="E361" s="40">
        <v>0.6</v>
      </c>
      <c r="F361" s="40">
        <v>190</v>
      </c>
      <c r="G361" s="40">
        <f t="shared" si="11"/>
        <v>158.68800000000002</v>
      </c>
    </row>
    <row r="362" spans="1:7" x14ac:dyDescent="0.25">
      <c r="A362" s="39"/>
      <c r="B362" s="39"/>
      <c r="C362" s="40">
        <v>5.0999999999999996</v>
      </c>
      <c r="D362" s="40">
        <v>0.4</v>
      </c>
      <c r="E362" s="40">
        <v>0.6</v>
      </c>
      <c r="F362" s="40">
        <v>190</v>
      </c>
      <c r="G362" s="40">
        <f t="shared" si="11"/>
        <v>232.56</v>
      </c>
    </row>
    <row r="363" spans="1:7" x14ac:dyDescent="0.25">
      <c r="A363" s="39"/>
      <c r="B363" s="39"/>
      <c r="C363" s="40">
        <v>3.09</v>
      </c>
      <c r="D363" s="40">
        <v>0.4</v>
      </c>
      <c r="E363" s="40">
        <v>0.6</v>
      </c>
      <c r="F363" s="40">
        <v>190</v>
      </c>
      <c r="G363" s="40">
        <f t="shared" si="11"/>
        <v>140.904</v>
      </c>
    </row>
    <row r="364" spans="1:7" x14ac:dyDescent="0.25">
      <c r="A364" s="39"/>
      <c r="B364" s="39"/>
      <c r="C364" s="40">
        <v>2.65</v>
      </c>
      <c r="D364" s="40">
        <v>0.4</v>
      </c>
      <c r="E364" s="40">
        <v>0.6</v>
      </c>
      <c r="F364" s="40">
        <v>190</v>
      </c>
      <c r="G364" s="40">
        <f t="shared" si="11"/>
        <v>120.84</v>
      </c>
    </row>
    <row r="365" spans="1:7" x14ac:dyDescent="0.25">
      <c r="A365" s="39"/>
      <c r="B365" s="39"/>
      <c r="C365" s="40">
        <v>3.43</v>
      </c>
      <c r="D365" s="40">
        <v>0.4</v>
      </c>
      <c r="E365" s="40">
        <v>0.6</v>
      </c>
      <c r="F365" s="40">
        <v>190</v>
      </c>
      <c r="G365" s="40">
        <f t="shared" si="11"/>
        <v>156.40800000000002</v>
      </c>
    </row>
    <row r="366" spans="1:7" x14ac:dyDescent="0.25">
      <c r="A366" s="39"/>
      <c r="B366" s="39"/>
      <c r="C366" s="40">
        <v>0.7</v>
      </c>
      <c r="D366" s="40">
        <v>0.4</v>
      </c>
      <c r="E366" s="40">
        <v>0.6</v>
      </c>
      <c r="F366" s="40">
        <v>190</v>
      </c>
      <c r="G366" s="40">
        <f t="shared" si="11"/>
        <v>31.919999999999998</v>
      </c>
    </row>
    <row r="367" spans="1:7" x14ac:dyDescent="0.25">
      <c r="A367" s="39"/>
      <c r="B367" s="39"/>
      <c r="C367" s="40">
        <v>3.28</v>
      </c>
      <c r="D367" s="40">
        <v>0.4</v>
      </c>
      <c r="E367" s="40">
        <v>0.6</v>
      </c>
      <c r="F367" s="40">
        <v>190</v>
      </c>
      <c r="G367" s="40">
        <f t="shared" si="11"/>
        <v>149.56800000000001</v>
      </c>
    </row>
    <row r="368" spans="1:7" x14ac:dyDescent="0.25">
      <c r="A368" s="39"/>
      <c r="B368" s="39"/>
      <c r="C368" s="40">
        <v>2.8</v>
      </c>
      <c r="D368" s="40">
        <v>0.4</v>
      </c>
      <c r="E368" s="40">
        <v>0.6</v>
      </c>
      <c r="F368" s="40">
        <v>190</v>
      </c>
      <c r="G368" s="40">
        <f t="shared" si="11"/>
        <v>127.67999999999999</v>
      </c>
    </row>
    <row r="369" spans="1:7" x14ac:dyDescent="0.25">
      <c r="A369" s="39"/>
      <c r="B369" s="39"/>
      <c r="C369" s="40">
        <v>1.94</v>
      </c>
      <c r="D369" s="40">
        <v>0.4</v>
      </c>
      <c r="E369" s="40">
        <v>0.6</v>
      </c>
      <c r="F369" s="40">
        <v>190</v>
      </c>
      <c r="G369" s="40">
        <f t="shared" si="11"/>
        <v>88.463999999999999</v>
      </c>
    </row>
    <row r="370" spans="1:7" x14ac:dyDescent="0.25">
      <c r="A370" s="39"/>
      <c r="B370" s="39"/>
      <c r="C370" s="40">
        <v>0.27</v>
      </c>
      <c r="D370" s="40">
        <v>0.4</v>
      </c>
      <c r="E370" s="40">
        <v>0.6</v>
      </c>
      <c r="F370" s="40">
        <v>190</v>
      </c>
      <c r="G370" s="40">
        <f t="shared" si="11"/>
        <v>12.312000000000001</v>
      </c>
    </row>
    <row r="371" spans="1:7" x14ac:dyDescent="0.25">
      <c r="A371" s="39"/>
      <c r="B371" s="39"/>
      <c r="C371" s="40">
        <v>3.35</v>
      </c>
      <c r="D371" s="40">
        <v>0.4</v>
      </c>
      <c r="E371" s="40">
        <v>0.6</v>
      </c>
      <c r="F371" s="40">
        <v>190</v>
      </c>
      <c r="G371" s="40">
        <f t="shared" si="11"/>
        <v>152.76000000000002</v>
      </c>
    </row>
    <row r="372" spans="1:7" x14ac:dyDescent="0.25">
      <c r="A372" s="39"/>
      <c r="B372" s="39"/>
      <c r="C372" s="40">
        <v>5.98</v>
      </c>
      <c r="D372" s="40">
        <v>0.4</v>
      </c>
      <c r="E372" s="40">
        <v>0.6</v>
      </c>
      <c r="F372" s="40">
        <v>190</v>
      </c>
      <c r="G372" s="40">
        <f t="shared" si="11"/>
        <v>272.68800000000005</v>
      </c>
    </row>
    <row r="373" spans="1:7" x14ac:dyDescent="0.25">
      <c r="A373" s="39"/>
      <c r="B373" s="39"/>
      <c r="C373" s="40">
        <v>1.98</v>
      </c>
      <c r="D373" s="40">
        <v>0.4</v>
      </c>
      <c r="E373" s="40">
        <v>0.6</v>
      </c>
      <c r="F373" s="40">
        <v>190</v>
      </c>
      <c r="G373" s="40">
        <f t="shared" si="11"/>
        <v>90.287999999999997</v>
      </c>
    </row>
    <row r="374" spans="1:7" x14ac:dyDescent="0.25">
      <c r="A374" s="39"/>
      <c r="B374" s="39"/>
      <c r="C374" s="40">
        <v>3.96</v>
      </c>
      <c r="D374" s="40">
        <v>0.4</v>
      </c>
      <c r="E374" s="40">
        <v>0.6</v>
      </c>
      <c r="F374" s="40">
        <v>190</v>
      </c>
      <c r="G374" s="40">
        <f t="shared" si="11"/>
        <v>180.57599999999999</v>
      </c>
    </row>
    <row r="375" spans="1:7" x14ac:dyDescent="0.25">
      <c r="A375" s="39"/>
      <c r="B375" s="39"/>
      <c r="C375" s="40">
        <v>3</v>
      </c>
      <c r="D375" s="40">
        <v>0.4</v>
      </c>
      <c r="E375" s="40">
        <v>0.6</v>
      </c>
      <c r="F375" s="40">
        <v>190</v>
      </c>
      <c r="G375" s="40">
        <f t="shared" si="11"/>
        <v>136.80000000000001</v>
      </c>
    </row>
    <row r="376" spans="1:7" x14ac:dyDescent="0.25">
      <c r="A376" s="39"/>
      <c r="B376" s="39"/>
      <c r="C376" s="40">
        <v>0.65</v>
      </c>
      <c r="D376" s="40">
        <v>0.4</v>
      </c>
      <c r="E376" s="40">
        <v>0.6</v>
      </c>
      <c r="F376" s="40">
        <v>190</v>
      </c>
      <c r="G376" s="40">
        <f t="shared" si="11"/>
        <v>29.64</v>
      </c>
    </row>
    <row r="377" spans="1:7" x14ac:dyDescent="0.25">
      <c r="A377" s="39"/>
      <c r="B377" s="39"/>
      <c r="C377" s="40">
        <v>0.04</v>
      </c>
      <c r="D377" s="40">
        <v>0.4</v>
      </c>
      <c r="E377" s="40">
        <v>0.6</v>
      </c>
      <c r="F377" s="40">
        <v>190</v>
      </c>
      <c r="G377" s="40">
        <f t="shared" si="11"/>
        <v>1.8239999999999998</v>
      </c>
    </row>
    <row r="378" spans="1:7" x14ac:dyDescent="0.25">
      <c r="A378" s="39"/>
      <c r="B378" s="39"/>
      <c r="C378" s="40">
        <v>3.7</v>
      </c>
      <c r="D378" s="40">
        <v>0.4</v>
      </c>
      <c r="E378" s="40">
        <v>0.6</v>
      </c>
      <c r="F378" s="40">
        <v>190</v>
      </c>
      <c r="G378" s="40">
        <f t="shared" si="11"/>
        <v>168.72000000000003</v>
      </c>
    </row>
    <row r="379" spans="1:7" x14ac:dyDescent="0.25">
      <c r="A379" s="39"/>
      <c r="B379" s="39"/>
      <c r="C379" s="40">
        <v>0.68</v>
      </c>
      <c r="D379" s="40">
        <v>0.4</v>
      </c>
      <c r="E379" s="40">
        <v>0.6</v>
      </c>
      <c r="F379" s="40">
        <v>190</v>
      </c>
      <c r="G379" s="40">
        <f t="shared" si="11"/>
        <v>31.008000000000003</v>
      </c>
    </row>
    <row r="380" spans="1:7" x14ac:dyDescent="0.25">
      <c r="A380" s="39"/>
      <c r="B380" s="39"/>
      <c r="C380" s="40">
        <v>3.69</v>
      </c>
      <c r="D380" s="40">
        <v>0.4</v>
      </c>
      <c r="E380" s="40">
        <v>0.6</v>
      </c>
      <c r="F380" s="40">
        <v>190</v>
      </c>
      <c r="G380" s="40">
        <f t="shared" si="11"/>
        <v>168.26399999999998</v>
      </c>
    </row>
    <row r="381" spans="1:7" x14ac:dyDescent="0.25">
      <c r="A381" s="39"/>
      <c r="B381" s="39"/>
      <c r="C381" s="40">
        <v>4.3</v>
      </c>
      <c r="D381" s="40">
        <v>0.4</v>
      </c>
      <c r="E381" s="40">
        <v>0.6</v>
      </c>
      <c r="F381" s="40">
        <v>190</v>
      </c>
      <c r="G381" s="40">
        <f t="shared" si="11"/>
        <v>196.08</v>
      </c>
    </row>
    <row r="382" spans="1:7" x14ac:dyDescent="0.25">
      <c r="A382" s="39"/>
      <c r="B382" s="39"/>
      <c r="C382" s="40">
        <v>1.76</v>
      </c>
      <c r="D382" s="40">
        <v>0.4</v>
      </c>
      <c r="E382" s="40">
        <v>0.6</v>
      </c>
      <c r="F382" s="40">
        <v>190</v>
      </c>
      <c r="G382" s="40">
        <f t="shared" si="11"/>
        <v>80.256000000000014</v>
      </c>
    </row>
    <row r="383" spans="1:7" x14ac:dyDescent="0.25">
      <c r="A383" s="39"/>
      <c r="B383" s="39"/>
      <c r="C383" s="40">
        <v>3.6</v>
      </c>
      <c r="D383" s="40">
        <v>0.4</v>
      </c>
      <c r="E383" s="40">
        <v>0.6</v>
      </c>
      <c r="F383" s="40">
        <v>190</v>
      </c>
      <c r="G383" s="40">
        <f t="shared" si="11"/>
        <v>164.16000000000003</v>
      </c>
    </row>
    <row r="384" spans="1:7" x14ac:dyDescent="0.25">
      <c r="A384" s="39"/>
      <c r="B384" s="39"/>
      <c r="C384" s="40">
        <v>1.55</v>
      </c>
      <c r="D384" s="40">
        <v>0.4</v>
      </c>
      <c r="E384" s="40">
        <v>0.6</v>
      </c>
      <c r="F384" s="40">
        <v>190</v>
      </c>
      <c r="G384" s="40">
        <f t="shared" si="11"/>
        <v>70.680000000000007</v>
      </c>
    </row>
    <row r="385" spans="1:7" x14ac:dyDescent="0.25">
      <c r="A385" s="39"/>
      <c r="B385" s="39"/>
      <c r="C385" s="40">
        <v>3.7</v>
      </c>
      <c r="D385" s="40">
        <v>0.4</v>
      </c>
      <c r="E385" s="40">
        <v>0.6</v>
      </c>
      <c r="F385" s="40">
        <v>190</v>
      </c>
      <c r="G385" s="40">
        <f t="shared" si="11"/>
        <v>168.72000000000003</v>
      </c>
    </row>
    <row r="386" spans="1:7" x14ac:dyDescent="0.25">
      <c r="A386" s="39"/>
      <c r="B386" s="39"/>
      <c r="C386" s="40">
        <v>0.68</v>
      </c>
      <c r="D386" s="40">
        <v>0.4</v>
      </c>
      <c r="E386" s="40">
        <v>0.6</v>
      </c>
      <c r="F386" s="40">
        <v>190</v>
      </c>
      <c r="G386" s="40">
        <f t="shared" si="11"/>
        <v>31.008000000000003</v>
      </c>
    </row>
    <row r="387" spans="1:7" x14ac:dyDescent="0.25">
      <c r="A387" s="39"/>
      <c r="B387" s="39"/>
      <c r="C387" s="40">
        <v>3.69</v>
      </c>
      <c r="D387" s="40">
        <v>0.4</v>
      </c>
      <c r="E387" s="40">
        <v>0.6</v>
      </c>
      <c r="F387" s="40">
        <v>190</v>
      </c>
      <c r="G387" s="40">
        <f t="shared" si="11"/>
        <v>168.26399999999998</v>
      </c>
    </row>
    <row r="389" spans="1:7" x14ac:dyDescent="0.25">
      <c r="B389" t="s">
        <v>1024</v>
      </c>
      <c r="C389" s="31" t="s">
        <v>6</v>
      </c>
      <c r="D389" s="32" t="s">
        <v>7</v>
      </c>
      <c r="E389" s="31" t="s">
        <v>8</v>
      </c>
    </row>
    <row r="390" spans="1:7" x14ac:dyDescent="0.25">
      <c r="B390" t="s">
        <v>1024</v>
      </c>
      <c r="C390" s="31" t="s">
        <v>9</v>
      </c>
      <c r="D390" s="32" t="s">
        <v>10</v>
      </c>
      <c r="E390" s="31" t="s">
        <v>11</v>
      </c>
    </row>
    <row r="391" spans="1:7" x14ac:dyDescent="0.25">
      <c r="B391" t="s">
        <v>1024</v>
      </c>
      <c r="C391" s="31" t="s">
        <v>12</v>
      </c>
      <c r="D391" s="32" t="s">
        <v>82</v>
      </c>
      <c r="E391" s="31" t="s">
        <v>83</v>
      </c>
    </row>
    <row r="392" spans="1:7" x14ac:dyDescent="0.25">
      <c r="B392" t="s">
        <v>1024</v>
      </c>
      <c r="C392" s="31" t="s">
        <v>84</v>
      </c>
      <c r="D392" s="32" t="s">
        <v>7</v>
      </c>
      <c r="E392" s="31" t="s">
        <v>85</v>
      </c>
    </row>
    <row r="393" spans="1:7" x14ac:dyDescent="0.25">
      <c r="B393" t="s">
        <v>1024</v>
      </c>
      <c r="C393" s="31" t="s">
        <v>86</v>
      </c>
      <c r="D393" s="32" t="s">
        <v>82</v>
      </c>
      <c r="E393" s="31" t="s">
        <v>96</v>
      </c>
    </row>
    <row r="395" spans="1:7" ht="45" customHeight="1" x14ac:dyDescent="0.25">
      <c r="A395" s="33" t="s">
        <v>1150</v>
      </c>
      <c r="B395" s="34" t="s">
        <v>1026</v>
      </c>
      <c r="C395" s="33" t="s">
        <v>89</v>
      </c>
      <c r="D395" s="33" t="s">
        <v>42</v>
      </c>
      <c r="E395" s="53" t="s">
        <v>1142</v>
      </c>
      <c r="F395" s="53" t="s">
        <v>1142</v>
      </c>
      <c r="G395" s="35">
        <f>SUM(G396:G400)</f>
        <v>148.21</v>
      </c>
    </row>
    <row r="396" spans="1:7" x14ac:dyDescent="0.25">
      <c r="A396" s="36"/>
      <c r="B396" s="36" t="s">
        <v>1028</v>
      </c>
      <c r="C396" s="37" t="s">
        <v>1042</v>
      </c>
      <c r="D396" s="37" t="s">
        <v>1041</v>
      </c>
      <c r="E396" s="37"/>
      <c r="F396" s="37"/>
      <c r="G396" s="38"/>
    </row>
    <row r="397" spans="1:7" x14ac:dyDescent="0.25">
      <c r="A397" s="39" t="s">
        <v>1050</v>
      </c>
      <c r="B397" s="39"/>
      <c r="C397" s="40">
        <v>7</v>
      </c>
      <c r="D397" s="40">
        <v>2.0499999999999998</v>
      </c>
      <c r="E397" s="40"/>
      <c r="F397" s="40"/>
      <c r="G397" s="40">
        <f>PRODUCT(C397:F397)</f>
        <v>14.349999999999998</v>
      </c>
    </row>
    <row r="398" spans="1:7" x14ac:dyDescent="0.25">
      <c r="A398" s="39" t="s">
        <v>1051</v>
      </c>
      <c r="B398" s="39"/>
      <c r="C398" s="40">
        <v>15</v>
      </c>
      <c r="D398" s="40">
        <v>3.1</v>
      </c>
      <c r="E398" s="40"/>
      <c r="F398" s="40"/>
      <c r="G398" s="40">
        <f>PRODUCT(C398:F398)</f>
        <v>46.5</v>
      </c>
    </row>
    <row r="399" spans="1:7" x14ac:dyDescent="0.25">
      <c r="A399" s="39" t="s">
        <v>1052</v>
      </c>
      <c r="B399" s="39"/>
      <c r="C399" s="40">
        <v>8</v>
      </c>
      <c r="D399" s="40">
        <v>4.62</v>
      </c>
      <c r="E399" s="40"/>
      <c r="F399" s="40"/>
      <c r="G399" s="40">
        <f>PRODUCT(C399:F399)</f>
        <v>36.96</v>
      </c>
    </row>
    <row r="400" spans="1:7" x14ac:dyDescent="0.25">
      <c r="A400" s="39" t="s">
        <v>1053</v>
      </c>
      <c r="B400" s="39"/>
      <c r="C400" s="40">
        <v>7</v>
      </c>
      <c r="D400" s="40">
        <v>7.2</v>
      </c>
      <c r="E400" s="40"/>
      <c r="F400" s="40"/>
      <c r="G400" s="40">
        <f>PRODUCT(C400:F400)</f>
        <v>50.4</v>
      </c>
    </row>
    <row r="402" spans="1:7" ht="45" customHeight="1" x14ac:dyDescent="0.25">
      <c r="A402" s="33" t="s">
        <v>1151</v>
      </c>
      <c r="B402" s="34" t="s">
        <v>1026</v>
      </c>
      <c r="C402" s="33" t="s">
        <v>98</v>
      </c>
      <c r="D402" s="33" t="s">
        <v>17</v>
      </c>
      <c r="E402" s="53" t="s">
        <v>1152</v>
      </c>
      <c r="F402" s="53" t="s">
        <v>1152</v>
      </c>
      <c r="G402" s="35">
        <f>SUM(G403:G411)</f>
        <v>225.077</v>
      </c>
    </row>
    <row r="403" spans="1:7" x14ac:dyDescent="0.25">
      <c r="A403" s="36"/>
      <c r="B403" s="36" t="s">
        <v>1028</v>
      </c>
      <c r="C403" s="37" t="s">
        <v>1042</v>
      </c>
      <c r="D403" s="37" t="s">
        <v>1041</v>
      </c>
      <c r="E403" s="37" t="s">
        <v>1031</v>
      </c>
      <c r="F403" s="37"/>
      <c r="G403" s="38"/>
    </row>
    <row r="404" spans="1:7" x14ac:dyDescent="0.25">
      <c r="A404" s="39" t="s">
        <v>1050</v>
      </c>
      <c r="B404" s="39"/>
      <c r="C404" s="40">
        <v>7</v>
      </c>
      <c r="D404" s="40">
        <v>2.0499999999999998</v>
      </c>
      <c r="E404" s="40">
        <v>0.9</v>
      </c>
      <c r="F404" s="40"/>
      <c r="G404" s="40">
        <f>PRODUCT(C404:F404)</f>
        <v>12.914999999999999</v>
      </c>
    </row>
    <row r="405" spans="1:7" x14ac:dyDescent="0.25">
      <c r="A405" s="39" t="s">
        <v>1051</v>
      </c>
      <c r="B405" s="39"/>
      <c r="C405" s="40">
        <v>15</v>
      </c>
      <c r="D405" s="40">
        <v>3.1</v>
      </c>
      <c r="E405" s="40">
        <v>0.9</v>
      </c>
      <c r="F405" s="40"/>
      <c r="G405" s="40">
        <f>PRODUCT(C405:F405)</f>
        <v>41.85</v>
      </c>
    </row>
    <row r="406" spans="1:7" x14ac:dyDescent="0.25">
      <c r="A406" s="39" t="s">
        <v>1052</v>
      </c>
      <c r="B406" s="39"/>
      <c r="C406" s="40">
        <v>8</v>
      </c>
      <c r="D406" s="40">
        <v>4.62</v>
      </c>
      <c r="E406" s="40">
        <v>1.2</v>
      </c>
      <c r="F406" s="40"/>
      <c r="G406" s="40">
        <f>PRODUCT(C406:F406)</f>
        <v>44.351999999999997</v>
      </c>
    </row>
    <row r="407" spans="1:7" x14ac:dyDescent="0.25">
      <c r="A407" s="39" t="s">
        <v>1053</v>
      </c>
      <c r="B407" s="39"/>
      <c r="C407" s="40">
        <v>7</v>
      </c>
      <c r="D407" s="40">
        <v>7.2</v>
      </c>
      <c r="E407" s="40">
        <v>1.3</v>
      </c>
      <c r="F407" s="40"/>
      <c r="G407" s="40">
        <f>PRODUCT(C407:F407)</f>
        <v>65.52</v>
      </c>
    </row>
    <row r="408" spans="1:7" x14ac:dyDescent="0.25">
      <c r="A408" s="36"/>
      <c r="B408" s="36" t="s">
        <v>1028</v>
      </c>
      <c r="C408" s="37" t="s">
        <v>1041</v>
      </c>
      <c r="D408" s="37" t="s">
        <v>1031</v>
      </c>
      <c r="E408" s="37" t="s">
        <v>1042</v>
      </c>
      <c r="F408" s="37"/>
      <c r="G408" s="38"/>
    </row>
    <row r="409" spans="1:7" x14ac:dyDescent="0.25">
      <c r="A409" s="39" t="s">
        <v>1043</v>
      </c>
      <c r="B409" s="39"/>
      <c r="C409" s="40"/>
      <c r="D409" s="40"/>
      <c r="E409" s="40"/>
      <c r="F409" s="40"/>
      <c r="G409" s="40">
        <f>PRODUCT(C409:F409)</f>
        <v>0</v>
      </c>
    </row>
    <row r="410" spans="1:7" x14ac:dyDescent="0.25">
      <c r="A410" s="39" t="s">
        <v>1044</v>
      </c>
      <c r="B410" s="39"/>
      <c r="C410" s="40">
        <v>20</v>
      </c>
      <c r="D410" s="40">
        <v>1.4</v>
      </c>
      <c r="E410" s="40">
        <v>2</v>
      </c>
      <c r="F410" s="40"/>
      <c r="G410" s="40">
        <f>PRODUCT(C410:F410)</f>
        <v>56</v>
      </c>
    </row>
    <row r="411" spans="1:7" x14ac:dyDescent="0.25">
      <c r="A411" s="39" t="s">
        <v>1153</v>
      </c>
      <c r="B411" s="39"/>
      <c r="C411" s="40">
        <v>1.85</v>
      </c>
      <c r="D411" s="40">
        <v>1.2</v>
      </c>
      <c r="E411" s="40">
        <v>2</v>
      </c>
      <c r="F411" s="40"/>
      <c r="G411" s="40">
        <f>PRODUCT(C411:F411)</f>
        <v>4.4400000000000004</v>
      </c>
    </row>
    <row r="413" spans="1:7" ht="45" customHeight="1" x14ac:dyDescent="0.25">
      <c r="A413" s="33" t="s">
        <v>1154</v>
      </c>
      <c r="B413" s="34" t="s">
        <v>1026</v>
      </c>
      <c r="C413" s="33" t="s">
        <v>100</v>
      </c>
      <c r="D413" s="33" t="s">
        <v>94</v>
      </c>
      <c r="E413" s="53" t="s">
        <v>1155</v>
      </c>
      <c r="F413" s="53" t="s">
        <v>1155</v>
      </c>
      <c r="G413" s="35">
        <f>SUM(G414:G419)</f>
        <v>7676</v>
      </c>
    </row>
    <row r="414" spans="1:7" x14ac:dyDescent="0.25">
      <c r="A414" s="36"/>
      <c r="B414" s="36" t="s">
        <v>1028</v>
      </c>
      <c r="C414" s="37" t="s">
        <v>1042</v>
      </c>
      <c r="D414" s="37"/>
      <c r="E414" s="37"/>
      <c r="F414" s="37" t="s">
        <v>1156</v>
      </c>
      <c r="G414" s="38"/>
    </row>
    <row r="415" spans="1:7" x14ac:dyDescent="0.25">
      <c r="A415" s="39" t="s">
        <v>1050</v>
      </c>
      <c r="B415" s="39"/>
      <c r="C415" s="40">
        <v>7</v>
      </c>
      <c r="D415" s="40"/>
      <c r="E415" s="40"/>
      <c r="F415" s="40">
        <v>150</v>
      </c>
      <c r="G415" s="40">
        <f>PRODUCT(C415:F415)</f>
        <v>1050</v>
      </c>
    </row>
    <row r="416" spans="1:7" x14ac:dyDescent="0.25">
      <c r="A416" s="39" t="s">
        <v>1051</v>
      </c>
      <c r="B416" s="39"/>
      <c r="C416" s="40">
        <v>15</v>
      </c>
      <c r="D416" s="40"/>
      <c r="E416" s="40"/>
      <c r="F416" s="40">
        <v>140</v>
      </c>
      <c r="G416" s="40">
        <f>PRODUCT(C416:F416)</f>
        <v>2100</v>
      </c>
    </row>
    <row r="417" spans="1:7" x14ac:dyDescent="0.25">
      <c r="A417" s="39" t="s">
        <v>1052</v>
      </c>
      <c r="B417" s="39"/>
      <c r="C417" s="40">
        <v>8</v>
      </c>
      <c r="D417" s="40"/>
      <c r="E417" s="40"/>
      <c r="F417" s="40">
        <v>220</v>
      </c>
      <c r="G417" s="40">
        <f>PRODUCT(C417:F417)</f>
        <v>1760</v>
      </c>
    </row>
    <row r="418" spans="1:7" x14ac:dyDescent="0.25">
      <c r="A418" s="39" t="s">
        <v>1053</v>
      </c>
      <c r="B418" s="39"/>
      <c r="C418" s="40">
        <v>7</v>
      </c>
      <c r="D418" s="40"/>
      <c r="E418" s="40"/>
      <c r="F418" s="40">
        <v>300</v>
      </c>
      <c r="G418" s="40">
        <f>PRODUCT(C418:F418)</f>
        <v>2100</v>
      </c>
    </row>
    <row r="419" spans="1:7" x14ac:dyDescent="0.25">
      <c r="A419" s="39" t="s">
        <v>1157</v>
      </c>
      <c r="B419" s="39"/>
      <c r="C419" s="40">
        <v>2</v>
      </c>
      <c r="D419" s="40">
        <v>1.85</v>
      </c>
      <c r="E419" s="40">
        <v>1.2</v>
      </c>
      <c r="F419" s="40">
        <v>150</v>
      </c>
      <c r="G419" s="40">
        <f>PRODUCT(C419:F419)</f>
        <v>666.00000000000011</v>
      </c>
    </row>
    <row r="421" spans="1:7" x14ac:dyDescent="0.25">
      <c r="B421" t="s">
        <v>1024</v>
      </c>
      <c r="C421" s="31" t="s">
        <v>6</v>
      </c>
      <c r="D421" s="32" t="s">
        <v>7</v>
      </c>
      <c r="E421" s="31" t="s">
        <v>8</v>
      </c>
    </row>
    <row r="422" spans="1:7" x14ac:dyDescent="0.25">
      <c r="B422" t="s">
        <v>1024</v>
      </c>
      <c r="C422" s="31" t="s">
        <v>9</v>
      </c>
      <c r="D422" s="32" t="s">
        <v>10</v>
      </c>
      <c r="E422" s="31" t="s">
        <v>11</v>
      </c>
    </row>
    <row r="423" spans="1:7" x14ac:dyDescent="0.25">
      <c r="B423" t="s">
        <v>1024</v>
      </c>
      <c r="C423" s="31" t="s">
        <v>12</v>
      </c>
      <c r="D423" s="32" t="s">
        <v>82</v>
      </c>
      <c r="E423" s="31" t="s">
        <v>83</v>
      </c>
    </row>
    <row r="424" spans="1:7" x14ac:dyDescent="0.25">
      <c r="B424" t="s">
        <v>1024</v>
      </c>
      <c r="C424" s="31" t="s">
        <v>84</v>
      </c>
      <c r="D424" s="32" t="s">
        <v>7</v>
      </c>
      <c r="E424" s="31" t="s">
        <v>85</v>
      </c>
    </row>
    <row r="425" spans="1:7" x14ac:dyDescent="0.25">
      <c r="B425" t="s">
        <v>1024</v>
      </c>
      <c r="C425" s="31" t="s">
        <v>86</v>
      </c>
      <c r="D425" s="32" t="s">
        <v>102</v>
      </c>
      <c r="E425" s="31" t="s">
        <v>103</v>
      </c>
    </row>
    <row r="427" spans="1:7" ht="45" customHeight="1" x14ac:dyDescent="0.25">
      <c r="A427" s="33" t="s">
        <v>1158</v>
      </c>
      <c r="B427" s="34" t="s">
        <v>1026</v>
      </c>
      <c r="C427" s="33" t="s">
        <v>107</v>
      </c>
      <c r="D427" s="33" t="s">
        <v>24</v>
      </c>
      <c r="E427" s="53" t="s">
        <v>1159</v>
      </c>
      <c r="F427" s="53" t="s">
        <v>1159</v>
      </c>
      <c r="G427" s="35">
        <f>SUM(G428:G442)</f>
        <v>1922</v>
      </c>
    </row>
    <row r="428" spans="1:7" x14ac:dyDescent="0.25">
      <c r="A428" s="36"/>
      <c r="B428" s="36" t="s">
        <v>1028</v>
      </c>
      <c r="C428" s="37" t="s">
        <v>1160</v>
      </c>
      <c r="D428" s="37" t="s">
        <v>1161</v>
      </c>
      <c r="E428" s="37" t="s">
        <v>1029</v>
      </c>
      <c r="F428" s="37"/>
      <c r="G428" s="38"/>
    </row>
    <row r="429" spans="1:7" x14ac:dyDescent="0.25">
      <c r="A429" s="39" t="s">
        <v>1162</v>
      </c>
      <c r="B429" s="39"/>
      <c r="C429" s="40"/>
      <c r="D429" s="40"/>
      <c r="E429" s="40"/>
      <c r="F429" s="40"/>
      <c r="G429" s="40"/>
    </row>
    <row r="430" spans="1:7" x14ac:dyDescent="0.25">
      <c r="A430" s="39" t="s">
        <v>1163</v>
      </c>
      <c r="B430" s="39"/>
      <c r="C430" s="40">
        <v>2</v>
      </c>
      <c r="D430" s="40">
        <v>2</v>
      </c>
      <c r="E430" s="40">
        <v>10</v>
      </c>
      <c r="F430" s="40"/>
      <c r="G430" s="40">
        <f>PRODUCT(C430:F430)</f>
        <v>40</v>
      </c>
    </row>
    <row r="431" spans="1:7" x14ac:dyDescent="0.25">
      <c r="A431" s="39" t="s">
        <v>1051</v>
      </c>
      <c r="B431" s="39"/>
      <c r="C431" s="40">
        <v>3</v>
      </c>
      <c r="D431" s="40">
        <v>3</v>
      </c>
      <c r="E431" s="40">
        <v>10</v>
      </c>
      <c r="F431" s="40"/>
      <c r="G431" s="40">
        <f>PRODUCT(C431:F431)</f>
        <v>90</v>
      </c>
    </row>
    <row r="432" spans="1:7" x14ac:dyDescent="0.25">
      <c r="A432" s="39" t="s">
        <v>1052</v>
      </c>
      <c r="B432" s="39"/>
      <c r="C432" s="40">
        <v>3</v>
      </c>
      <c r="D432" s="40">
        <v>4</v>
      </c>
      <c r="E432" s="40">
        <v>10</v>
      </c>
      <c r="F432" s="40"/>
      <c r="G432" s="40">
        <f>PRODUCT(C432:F432)</f>
        <v>120</v>
      </c>
    </row>
    <row r="433" spans="1:7" x14ac:dyDescent="0.25">
      <c r="A433" s="39" t="s">
        <v>1164</v>
      </c>
      <c r="B433" s="39"/>
      <c r="C433" s="40"/>
      <c r="D433" s="40"/>
      <c r="E433" s="40"/>
      <c r="F433" s="40"/>
      <c r="G433" s="40"/>
    </row>
    <row r="434" spans="1:7" x14ac:dyDescent="0.25">
      <c r="A434" s="39" t="s">
        <v>1050</v>
      </c>
      <c r="B434" s="39"/>
      <c r="C434" s="40">
        <v>3</v>
      </c>
      <c r="D434" s="40">
        <v>2</v>
      </c>
      <c r="E434" s="40">
        <v>14</v>
      </c>
      <c r="F434" s="40"/>
      <c r="G434" s="40">
        <f>PRODUCT(C434:F434)</f>
        <v>84</v>
      </c>
    </row>
    <row r="435" spans="1:7" x14ac:dyDescent="0.25">
      <c r="A435" s="39" t="s">
        <v>1051</v>
      </c>
      <c r="B435" s="39"/>
      <c r="C435" s="40">
        <v>5</v>
      </c>
      <c r="D435" s="40">
        <v>3</v>
      </c>
      <c r="E435" s="40">
        <v>14</v>
      </c>
      <c r="F435" s="40"/>
      <c r="G435" s="40">
        <f>PRODUCT(C435:F435)</f>
        <v>210</v>
      </c>
    </row>
    <row r="436" spans="1:7" x14ac:dyDescent="0.25">
      <c r="A436" s="39" t="s">
        <v>1051</v>
      </c>
      <c r="B436" s="39"/>
      <c r="C436" s="40">
        <v>3</v>
      </c>
      <c r="D436" s="40">
        <v>3</v>
      </c>
      <c r="E436" s="40">
        <v>14</v>
      </c>
      <c r="F436" s="40"/>
      <c r="G436" s="40">
        <f>PRODUCT(C436:F436)</f>
        <v>126</v>
      </c>
    </row>
    <row r="437" spans="1:7" x14ac:dyDescent="0.25">
      <c r="A437" s="39" t="s">
        <v>1052</v>
      </c>
      <c r="B437" s="39"/>
      <c r="C437" s="40">
        <v>5</v>
      </c>
      <c r="D437" s="40">
        <v>4</v>
      </c>
      <c r="E437" s="40">
        <v>14</v>
      </c>
      <c r="F437" s="40"/>
      <c r="G437" s="40">
        <f>PRODUCT(C437:F437)</f>
        <v>280</v>
      </c>
    </row>
    <row r="438" spans="1:7" x14ac:dyDescent="0.25">
      <c r="A438" s="39" t="s">
        <v>1053</v>
      </c>
      <c r="B438" s="39"/>
      <c r="C438" s="40">
        <v>3</v>
      </c>
      <c r="D438" s="40">
        <v>6</v>
      </c>
      <c r="E438" s="40">
        <v>14</v>
      </c>
      <c r="F438" s="40"/>
      <c r="G438" s="40">
        <f>PRODUCT(C438:F438)</f>
        <v>252</v>
      </c>
    </row>
    <row r="439" spans="1:7" x14ac:dyDescent="0.25">
      <c r="A439" s="39" t="s">
        <v>1165</v>
      </c>
      <c r="B439" s="39"/>
      <c r="C439" s="40"/>
      <c r="D439" s="40"/>
      <c r="E439" s="40"/>
      <c r="F439" s="40"/>
      <c r="G439" s="40"/>
    </row>
    <row r="440" spans="1:7" x14ac:dyDescent="0.25">
      <c r="A440" s="39" t="s">
        <v>1050</v>
      </c>
      <c r="B440" s="39"/>
      <c r="C440" s="40">
        <v>2</v>
      </c>
      <c r="D440" s="40">
        <v>2</v>
      </c>
      <c r="E440" s="40">
        <v>18</v>
      </c>
      <c r="F440" s="40"/>
      <c r="G440" s="40">
        <f>PRODUCT(C440:F440)</f>
        <v>72</v>
      </c>
    </row>
    <row r="441" spans="1:7" x14ac:dyDescent="0.25">
      <c r="A441" s="39" t="s">
        <v>1051</v>
      </c>
      <c r="B441" s="39"/>
      <c r="C441" s="40">
        <v>4</v>
      </c>
      <c r="D441" s="40">
        <v>3</v>
      </c>
      <c r="E441" s="40">
        <v>18</v>
      </c>
      <c r="F441" s="40"/>
      <c r="G441" s="40">
        <f>PRODUCT(C441:F441)</f>
        <v>216</v>
      </c>
    </row>
    <row r="442" spans="1:7" x14ac:dyDescent="0.25">
      <c r="A442" s="39" t="s">
        <v>1053</v>
      </c>
      <c r="B442" s="39"/>
      <c r="C442" s="40">
        <v>4</v>
      </c>
      <c r="D442" s="40">
        <v>6</v>
      </c>
      <c r="E442" s="40">
        <v>18</v>
      </c>
      <c r="F442" s="40"/>
      <c r="G442" s="40">
        <f>PRODUCT(C442:F442)</f>
        <v>432</v>
      </c>
    </row>
    <row r="444" spans="1:7" ht="45" customHeight="1" x14ac:dyDescent="0.25">
      <c r="A444" s="33" t="s">
        <v>1166</v>
      </c>
      <c r="B444" s="34" t="s">
        <v>1026</v>
      </c>
      <c r="C444" s="33" t="s">
        <v>111</v>
      </c>
      <c r="D444" s="33" t="s">
        <v>94</v>
      </c>
      <c r="E444" s="53" t="s">
        <v>1167</v>
      </c>
      <c r="F444" s="53" t="s">
        <v>1167</v>
      </c>
      <c r="G444" s="35">
        <f>SUM(G445:G449)</f>
        <v>11970</v>
      </c>
    </row>
    <row r="445" spans="1:7" x14ac:dyDescent="0.25">
      <c r="A445" s="36"/>
      <c r="B445" s="36" t="s">
        <v>1028</v>
      </c>
      <c r="C445" s="37" t="s">
        <v>1042</v>
      </c>
      <c r="D445" s="37" t="s">
        <v>1161</v>
      </c>
      <c r="E445" s="37" t="s">
        <v>1168</v>
      </c>
      <c r="F445" s="37"/>
      <c r="G445" s="38"/>
    </row>
    <row r="446" spans="1:7" x14ac:dyDescent="0.25">
      <c r="A446" s="39" t="s">
        <v>1050</v>
      </c>
      <c r="B446" s="39"/>
      <c r="C446" s="40">
        <v>7</v>
      </c>
      <c r="D446" s="40">
        <v>2</v>
      </c>
      <c r="E446" s="40">
        <v>90</v>
      </c>
      <c r="F446" s="40"/>
      <c r="G446" s="40">
        <f>PRODUCT(C446:F446)</f>
        <v>1260</v>
      </c>
    </row>
    <row r="447" spans="1:7" x14ac:dyDescent="0.25">
      <c r="A447" s="39" t="s">
        <v>1051</v>
      </c>
      <c r="B447" s="39"/>
      <c r="C447" s="40">
        <v>15</v>
      </c>
      <c r="D447" s="40">
        <v>3</v>
      </c>
      <c r="E447" s="40">
        <v>90</v>
      </c>
      <c r="F447" s="40"/>
      <c r="G447" s="40">
        <f>PRODUCT(C447:F447)</f>
        <v>4050</v>
      </c>
    </row>
    <row r="448" spans="1:7" x14ac:dyDescent="0.25">
      <c r="A448" s="39" t="s">
        <v>1052</v>
      </c>
      <c r="B448" s="39"/>
      <c r="C448" s="40">
        <v>8</v>
      </c>
      <c r="D448" s="40">
        <v>4</v>
      </c>
      <c r="E448" s="40">
        <v>90</v>
      </c>
      <c r="F448" s="40"/>
      <c r="G448" s="40">
        <f>PRODUCT(C448:F448)</f>
        <v>2880</v>
      </c>
    </row>
    <row r="449" spans="1:7" x14ac:dyDescent="0.25">
      <c r="A449" s="39" t="s">
        <v>1053</v>
      </c>
      <c r="B449" s="39"/>
      <c r="C449" s="40">
        <v>7</v>
      </c>
      <c r="D449" s="40">
        <v>6</v>
      </c>
      <c r="E449" s="40">
        <v>90</v>
      </c>
      <c r="F449" s="40"/>
      <c r="G449" s="40">
        <f>PRODUCT(C449:F449)</f>
        <v>3780</v>
      </c>
    </row>
    <row r="451" spans="1:7" ht="45" customHeight="1" x14ac:dyDescent="0.25">
      <c r="A451" s="33" t="s">
        <v>1169</v>
      </c>
      <c r="B451" s="34" t="s">
        <v>1026</v>
      </c>
      <c r="C451" s="33" t="s">
        <v>113</v>
      </c>
      <c r="D451" s="33" t="s">
        <v>24</v>
      </c>
      <c r="E451" s="53" t="s">
        <v>1170</v>
      </c>
      <c r="F451" s="53" t="s">
        <v>1170</v>
      </c>
      <c r="G451" s="35">
        <f>SUM(G452:G456)</f>
        <v>132.80000000000001</v>
      </c>
    </row>
    <row r="452" spans="1:7" x14ac:dyDescent="0.25">
      <c r="A452" s="36"/>
      <c r="B452" s="36" t="s">
        <v>1028</v>
      </c>
      <c r="C452" s="37" t="s">
        <v>1042</v>
      </c>
      <c r="D452" s="37" t="s">
        <v>1161</v>
      </c>
      <c r="E452" s="37"/>
      <c r="F452" s="37"/>
      <c r="G452" s="38"/>
    </row>
    <row r="453" spans="1:7" x14ac:dyDescent="0.25">
      <c r="A453" s="39" t="s">
        <v>1050</v>
      </c>
      <c r="B453" s="39"/>
      <c r="C453" s="40">
        <v>7</v>
      </c>
      <c r="D453" s="40">
        <v>2</v>
      </c>
      <c r="E453" s="40">
        <v>0.8</v>
      </c>
      <c r="F453" s="40"/>
      <c r="G453" s="40">
        <f>PRODUCT(C453:F453)</f>
        <v>11.200000000000001</v>
      </c>
    </row>
    <row r="454" spans="1:7" x14ac:dyDescent="0.25">
      <c r="A454" s="39" t="s">
        <v>1051</v>
      </c>
      <c r="B454" s="39"/>
      <c r="C454" s="40">
        <v>15</v>
      </c>
      <c r="D454" s="40">
        <v>3</v>
      </c>
      <c r="E454" s="40">
        <v>0.8</v>
      </c>
      <c r="F454" s="40"/>
      <c r="G454" s="40">
        <f>PRODUCT(C454:F454)</f>
        <v>36</v>
      </c>
    </row>
    <row r="455" spans="1:7" x14ac:dyDescent="0.25">
      <c r="A455" s="39" t="s">
        <v>1052</v>
      </c>
      <c r="B455" s="39"/>
      <c r="C455" s="40">
        <v>8</v>
      </c>
      <c r="D455" s="40">
        <v>4</v>
      </c>
      <c r="E455" s="40">
        <v>1.1000000000000001</v>
      </c>
      <c r="F455" s="40"/>
      <c r="G455" s="40">
        <f>PRODUCT(C455:F455)</f>
        <v>35.200000000000003</v>
      </c>
    </row>
    <row r="456" spans="1:7" x14ac:dyDescent="0.25">
      <c r="A456" s="39" t="s">
        <v>1053</v>
      </c>
      <c r="B456" s="39"/>
      <c r="C456" s="40">
        <v>7</v>
      </c>
      <c r="D456" s="40">
        <v>6</v>
      </c>
      <c r="E456" s="40">
        <v>1.2</v>
      </c>
      <c r="F456" s="40"/>
      <c r="G456" s="40">
        <f>PRODUCT(C456:F456)</f>
        <v>50.4</v>
      </c>
    </row>
    <row r="458" spans="1:7" x14ac:dyDescent="0.25">
      <c r="B458" t="s">
        <v>1024</v>
      </c>
      <c r="C458" s="31" t="s">
        <v>6</v>
      </c>
      <c r="D458" s="32" t="s">
        <v>7</v>
      </c>
      <c r="E458" s="31" t="s">
        <v>8</v>
      </c>
    </row>
    <row r="459" spans="1:7" x14ac:dyDescent="0.25">
      <c r="B459" t="s">
        <v>1024</v>
      </c>
      <c r="C459" s="31" t="s">
        <v>9</v>
      </c>
      <c r="D459" s="32" t="s">
        <v>10</v>
      </c>
      <c r="E459" s="31" t="s">
        <v>11</v>
      </c>
    </row>
    <row r="460" spans="1:7" x14ac:dyDescent="0.25">
      <c r="B460" t="s">
        <v>1024</v>
      </c>
      <c r="C460" s="31" t="s">
        <v>12</v>
      </c>
      <c r="D460" s="32" t="s">
        <v>82</v>
      </c>
      <c r="E460" s="31" t="s">
        <v>83</v>
      </c>
    </row>
    <row r="461" spans="1:7" x14ac:dyDescent="0.25">
      <c r="B461" t="s">
        <v>1024</v>
      </c>
      <c r="C461" s="31" t="s">
        <v>84</v>
      </c>
      <c r="D461" s="32" t="s">
        <v>7</v>
      </c>
      <c r="E461" s="31" t="s">
        <v>85</v>
      </c>
    </row>
    <row r="462" spans="1:7" x14ac:dyDescent="0.25">
      <c r="B462" t="s">
        <v>1024</v>
      </c>
      <c r="C462" s="31" t="s">
        <v>86</v>
      </c>
      <c r="D462" s="32" t="s">
        <v>121</v>
      </c>
      <c r="E462" s="31" t="s">
        <v>122</v>
      </c>
    </row>
    <row r="464" spans="1:7" ht="45" customHeight="1" x14ac:dyDescent="0.25">
      <c r="A464" s="33" t="s">
        <v>1171</v>
      </c>
      <c r="B464" s="34" t="s">
        <v>1026</v>
      </c>
      <c r="C464" s="33" t="s">
        <v>89</v>
      </c>
      <c r="D464" s="33" t="s">
        <v>42</v>
      </c>
      <c r="E464" s="53" t="s">
        <v>1142</v>
      </c>
      <c r="F464" s="53" t="s">
        <v>1142</v>
      </c>
      <c r="G464" s="35">
        <f>SUM(G465:G471)</f>
        <v>131.34899999999999</v>
      </c>
    </row>
    <row r="465" spans="1:7" x14ac:dyDescent="0.25">
      <c r="A465" s="36" t="s">
        <v>1035</v>
      </c>
      <c r="B465" s="36" t="s">
        <v>1028</v>
      </c>
      <c r="C465" s="37" t="s">
        <v>1029</v>
      </c>
      <c r="D465" s="37" t="s">
        <v>1030</v>
      </c>
      <c r="E465" s="37"/>
      <c r="F465" s="37"/>
      <c r="G465" s="38"/>
    </row>
    <row r="466" spans="1:7" x14ac:dyDescent="0.25">
      <c r="A466" s="39" t="s">
        <v>1036</v>
      </c>
      <c r="B466" s="39"/>
      <c r="C466" s="40">
        <v>50.3</v>
      </c>
      <c r="D466" s="40">
        <v>0.9</v>
      </c>
      <c r="E466" s="40"/>
      <c r="F466" s="40"/>
      <c r="G466" s="40">
        <f t="shared" ref="G466:G471" si="12">PRODUCT(C466:F466)</f>
        <v>45.269999999999996</v>
      </c>
    </row>
    <row r="467" spans="1:7" x14ac:dyDescent="0.25">
      <c r="A467" s="39" t="s">
        <v>1036</v>
      </c>
      <c r="B467" s="39"/>
      <c r="C467" s="40">
        <v>4.5999999999999996</v>
      </c>
      <c r="D467" s="40">
        <v>0.9</v>
      </c>
      <c r="E467" s="40"/>
      <c r="F467" s="40"/>
      <c r="G467" s="40">
        <f t="shared" si="12"/>
        <v>4.1399999999999997</v>
      </c>
    </row>
    <row r="468" spans="1:7" x14ac:dyDescent="0.25">
      <c r="A468" s="39" t="s">
        <v>1037</v>
      </c>
      <c r="B468" s="39"/>
      <c r="C468" s="40">
        <v>6.8</v>
      </c>
      <c r="D468" s="40">
        <v>0.9</v>
      </c>
      <c r="E468" s="40"/>
      <c r="F468" s="40"/>
      <c r="G468" s="40">
        <f t="shared" si="12"/>
        <v>6.12</v>
      </c>
    </row>
    <row r="469" spans="1:7" x14ac:dyDescent="0.25">
      <c r="A469" s="39" t="s">
        <v>1038</v>
      </c>
      <c r="B469" s="39"/>
      <c r="C469" s="40">
        <v>27.33</v>
      </c>
      <c r="D469" s="40">
        <v>0.9</v>
      </c>
      <c r="E469" s="40"/>
      <c r="F469" s="40"/>
      <c r="G469" s="40">
        <f t="shared" si="12"/>
        <v>24.596999999999998</v>
      </c>
    </row>
    <row r="470" spans="1:7" x14ac:dyDescent="0.25">
      <c r="A470" s="39" t="s">
        <v>1039</v>
      </c>
      <c r="B470" s="39"/>
      <c r="C470" s="40">
        <v>17.739999999999998</v>
      </c>
      <c r="D470" s="40">
        <v>0.9</v>
      </c>
      <c r="E470" s="40"/>
      <c r="F470" s="40"/>
      <c r="G470" s="40">
        <f t="shared" si="12"/>
        <v>15.965999999999999</v>
      </c>
    </row>
    <row r="471" spans="1:7" x14ac:dyDescent="0.25">
      <c r="A471" s="39" t="s">
        <v>1040</v>
      </c>
      <c r="B471" s="39"/>
      <c r="C471" s="40">
        <v>58.76</v>
      </c>
      <c r="D471" s="40">
        <v>0.6</v>
      </c>
      <c r="E471" s="40"/>
      <c r="F471" s="40"/>
      <c r="G471" s="40">
        <f t="shared" si="12"/>
        <v>35.256</v>
      </c>
    </row>
    <row r="473" spans="1:7" ht="45" customHeight="1" x14ac:dyDescent="0.25">
      <c r="A473" s="33" t="s">
        <v>1172</v>
      </c>
      <c r="B473" s="34" t="s">
        <v>1026</v>
      </c>
      <c r="C473" s="33" t="s">
        <v>124</v>
      </c>
      <c r="D473" s="33" t="s">
        <v>17</v>
      </c>
      <c r="E473" s="53" t="s">
        <v>1173</v>
      </c>
      <c r="F473" s="53" t="s">
        <v>1173</v>
      </c>
      <c r="G473" s="35">
        <f>SUM(G474:G480)</f>
        <v>73.68719999999999</v>
      </c>
    </row>
    <row r="474" spans="1:7" x14ac:dyDescent="0.25">
      <c r="A474" s="36" t="s">
        <v>1035</v>
      </c>
      <c r="B474" s="36" t="s">
        <v>1028</v>
      </c>
      <c r="C474" s="37" t="s">
        <v>1029</v>
      </c>
      <c r="D474" s="37" t="s">
        <v>1030</v>
      </c>
      <c r="E474" s="37" t="s">
        <v>1031</v>
      </c>
      <c r="F474" s="37"/>
      <c r="G474" s="38"/>
    </row>
    <row r="475" spans="1:7" x14ac:dyDescent="0.25">
      <c r="A475" s="39" t="s">
        <v>1036</v>
      </c>
      <c r="B475" s="39"/>
      <c r="C475" s="40">
        <v>50.3</v>
      </c>
      <c r="D475" s="40">
        <v>0.9</v>
      </c>
      <c r="E475" s="40">
        <v>0.6</v>
      </c>
      <c r="F475" s="40"/>
      <c r="G475" s="40">
        <f t="shared" ref="G475:G480" si="13">PRODUCT(C475:F475)</f>
        <v>27.161999999999995</v>
      </c>
    </row>
    <row r="476" spans="1:7" x14ac:dyDescent="0.25">
      <c r="A476" s="39" t="s">
        <v>1036</v>
      </c>
      <c r="B476" s="39"/>
      <c r="C476" s="40">
        <v>4.5999999999999996</v>
      </c>
      <c r="D476" s="40">
        <v>0.9</v>
      </c>
      <c r="E476" s="40">
        <v>0.6</v>
      </c>
      <c r="F476" s="40"/>
      <c r="G476" s="40">
        <f t="shared" si="13"/>
        <v>2.4839999999999995</v>
      </c>
    </row>
    <row r="477" spans="1:7" x14ac:dyDescent="0.25">
      <c r="A477" s="39" t="s">
        <v>1037</v>
      </c>
      <c r="B477" s="39"/>
      <c r="C477" s="40">
        <v>6.8</v>
      </c>
      <c r="D477" s="40">
        <v>0.9</v>
      </c>
      <c r="E477" s="40">
        <v>0.6</v>
      </c>
      <c r="F477" s="40"/>
      <c r="G477" s="40">
        <f t="shared" si="13"/>
        <v>3.6719999999999997</v>
      </c>
    </row>
    <row r="478" spans="1:7" x14ac:dyDescent="0.25">
      <c r="A478" s="39" t="s">
        <v>1038</v>
      </c>
      <c r="B478" s="39"/>
      <c r="C478" s="40">
        <v>27.33</v>
      </c>
      <c r="D478" s="40">
        <v>0.9</v>
      </c>
      <c r="E478" s="40">
        <v>0.6</v>
      </c>
      <c r="F478" s="40"/>
      <c r="G478" s="40">
        <f t="shared" si="13"/>
        <v>14.758199999999999</v>
      </c>
    </row>
    <row r="479" spans="1:7" x14ac:dyDescent="0.25">
      <c r="A479" s="39" t="s">
        <v>1039</v>
      </c>
      <c r="B479" s="39"/>
      <c r="C479" s="40">
        <v>17.739999999999998</v>
      </c>
      <c r="D479" s="40">
        <v>0.9</v>
      </c>
      <c r="E479" s="40">
        <v>0.5</v>
      </c>
      <c r="F479" s="40"/>
      <c r="G479" s="40">
        <f t="shared" si="13"/>
        <v>7.9829999999999997</v>
      </c>
    </row>
    <row r="480" spans="1:7" x14ac:dyDescent="0.25">
      <c r="A480" s="39" t="s">
        <v>1040</v>
      </c>
      <c r="B480" s="39"/>
      <c r="C480" s="40">
        <v>58.76</v>
      </c>
      <c r="D480" s="40">
        <v>0.6</v>
      </c>
      <c r="E480" s="40">
        <v>0.5</v>
      </c>
      <c r="F480" s="40"/>
      <c r="G480" s="40">
        <f t="shared" si="13"/>
        <v>17.628</v>
      </c>
    </row>
    <row r="482" spans="1:7" ht="45" customHeight="1" x14ac:dyDescent="0.25">
      <c r="A482" s="33" t="s">
        <v>1174</v>
      </c>
      <c r="B482" s="34" t="s">
        <v>1026</v>
      </c>
      <c r="C482" s="33" t="s">
        <v>126</v>
      </c>
      <c r="D482" s="33" t="s">
        <v>94</v>
      </c>
      <c r="E482" s="53" t="s">
        <v>1175</v>
      </c>
      <c r="F482" s="53" t="s">
        <v>1175</v>
      </c>
      <c r="G482" s="35">
        <f>SUM(G483:G489)</f>
        <v>15782.982</v>
      </c>
    </row>
    <row r="483" spans="1:7" x14ac:dyDescent="0.25">
      <c r="A483" s="36" t="s">
        <v>1035</v>
      </c>
      <c r="B483" s="36" t="s">
        <v>1028</v>
      </c>
      <c r="C483" s="37" t="s">
        <v>1029</v>
      </c>
      <c r="D483" s="37" t="s">
        <v>1030</v>
      </c>
      <c r="E483" s="37" t="s">
        <v>1031</v>
      </c>
      <c r="F483" s="37" t="s">
        <v>1156</v>
      </c>
      <c r="G483" s="38"/>
    </row>
    <row r="484" spans="1:7" x14ac:dyDescent="0.25">
      <c r="A484" s="39" t="s">
        <v>1036</v>
      </c>
      <c r="B484" s="39"/>
      <c r="C484" s="40">
        <v>50.3</v>
      </c>
      <c r="D484" s="40">
        <v>0.9</v>
      </c>
      <c r="E484" s="40">
        <v>0.6</v>
      </c>
      <c r="F484" s="40">
        <v>60</v>
      </c>
      <c r="G484" s="40">
        <f t="shared" ref="G484:G489" si="14">PRODUCT(C484:F484)</f>
        <v>1629.7199999999998</v>
      </c>
    </row>
    <row r="485" spans="1:7" x14ac:dyDescent="0.25">
      <c r="A485" s="39" t="s">
        <v>1036</v>
      </c>
      <c r="B485" s="39"/>
      <c r="C485" s="40">
        <v>4.5999999999999996</v>
      </c>
      <c r="D485" s="40">
        <v>0.9</v>
      </c>
      <c r="E485" s="40">
        <v>0.6</v>
      </c>
      <c r="F485" s="40">
        <v>60</v>
      </c>
      <c r="G485" s="40">
        <f t="shared" si="14"/>
        <v>149.03999999999996</v>
      </c>
    </row>
    <row r="486" spans="1:7" x14ac:dyDescent="0.25">
      <c r="A486" s="39" t="s">
        <v>1037</v>
      </c>
      <c r="B486" s="39"/>
      <c r="C486" s="40">
        <v>6.8</v>
      </c>
      <c r="D486" s="40">
        <v>0.9</v>
      </c>
      <c r="E486" s="40">
        <v>0.6</v>
      </c>
      <c r="F486" s="40">
        <v>60</v>
      </c>
      <c r="G486" s="40">
        <f t="shared" si="14"/>
        <v>220.32</v>
      </c>
    </row>
    <row r="487" spans="1:7" x14ac:dyDescent="0.25">
      <c r="A487" s="39" t="s">
        <v>1038</v>
      </c>
      <c r="B487" s="39"/>
      <c r="C487" s="40">
        <v>27.33</v>
      </c>
      <c r="D487" s="40">
        <v>0.9</v>
      </c>
      <c r="E487" s="40">
        <v>0.6</v>
      </c>
      <c r="F487" s="40">
        <v>60</v>
      </c>
      <c r="G487" s="40">
        <f t="shared" si="14"/>
        <v>885.49199999999996</v>
      </c>
    </row>
    <row r="488" spans="1:7" x14ac:dyDescent="0.25">
      <c r="A488" s="39" t="s">
        <v>1039</v>
      </c>
      <c r="B488" s="39"/>
      <c r="C488" s="40">
        <v>17.739999999999998</v>
      </c>
      <c r="D488" s="40">
        <v>0.9</v>
      </c>
      <c r="E488" s="40">
        <v>0.5</v>
      </c>
      <c r="F488" s="40">
        <v>70</v>
      </c>
      <c r="G488" s="40">
        <f t="shared" si="14"/>
        <v>558.80999999999995</v>
      </c>
    </row>
    <row r="489" spans="1:7" x14ac:dyDescent="0.25">
      <c r="A489" s="39" t="s">
        <v>1040</v>
      </c>
      <c r="B489" s="39"/>
      <c r="C489" s="40">
        <v>58.76</v>
      </c>
      <c r="D489" s="40">
        <v>6</v>
      </c>
      <c r="E489" s="40">
        <v>0.5</v>
      </c>
      <c r="F489" s="40">
        <v>70</v>
      </c>
      <c r="G489" s="40">
        <f t="shared" si="14"/>
        <v>12339.6</v>
      </c>
    </row>
    <row r="491" spans="1:7" ht="45" customHeight="1" x14ac:dyDescent="0.25">
      <c r="A491" s="33" t="s">
        <v>1176</v>
      </c>
      <c r="B491" s="34" t="s">
        <v>1026</v>
      </c>
      <c r="C491" s="33" t="s">
        <v>128</v>
      </c>
      <c r="D491" s="33" t="s">
        <v>42</v>
      </c>
      <c r="E491" s="53" t="s">
        <v>1177</v>
      </c>
      <c r="F491" s="53" t="s">
        <v>1177</v>
      </c>
      <c r="G491" s="35">
        <f>SUM(G492:G498)</f>
        <v>1177.6366</v>
      </c>
    </row>
    <row r="492" spans="1:7" x14ac:dyDescent="0.25">
      <c r="A492" s="36"/>
      <c r="B492" s="36" t="s">
        <v>1028</v>
      </c>
      <c r="C492" s="37" t="s">
        <v>1029</v>
      </c>
      <c r="D492" s="37"/>
      <c r="E492" s="37" t="s">
        <v>1031</v>
      </c>
      <c r="F492" s="37"/>
      <c r="G492" s="38"/>
    </row>
    <row r="493" spans="1:7" x14ac:dyDescent="0.25">
      <c r="A493" s="39" t="s">
        <v>1036</v>
      </c>
      <c r="B493" s="39"/>
      <c r="C493" s="40">
        <v>50.3</v>
      </c>
      <c r="D493" s="40">
        <v>2</v>
      </c>
      <c r="E493" s="40">
        <v>5.1100000000000003</v>
      </c>
      <c r="F493" s="40"/>
      <c r="G493" s="40">
        <f t="shared" ref="G493:G498" si="15">PRODUCT(C493:F493)</f>
        <v>514.06600000000003</v>
      </c>
    </row>
    <row r="494" spans="1:7" x14ac:dyDescent="0.25">
      <c r="A494" s="39" t="s">
        <v>1036</v>
      </c>
      <c r="B494" s="39"/>
      <c r="C494" s="40">
        <v>4.5999999999999996</v>
      </c>
      <c r="D494" s="40">
        <v>2</v>
      </c>
      <c r="E494" s="40">
        <v>5.1100000000000003</v>
      </c>
      <c r="F494" s="40"/>
      <c r="G494" s="40">
        <f t="shared" si="15"/>
        <v>47.012</v>
      </c>
    </row>
    <row r="495" spans="1:7" x14ac:dyDescent="0.25">
      <c r="A495" s="39" t="s">
        <v>1037</v>
      </c>
      <c r="B495" s="39"/>
      <c r="C495" s="40">
        <v>6.8</v>
      </c>
      <c r="D495" s="40">
        <v>2</v>
      </c>
      <c r="E495" s="40">
        <v>5.1100000000000003</v>
      </c>
      <c r="F495" s="40"/>
      <c r="G495" s="40">
        <f t="shared" si="15"/>
        <v>69.496000000000009</v>
      </c>
    </row>
    <row r="496" spans="1:7" x14ac:dyDescent="0.25">
      <c r="A496" s="39" t="s">
        <v>1038</v>
      </c>
      <c r="B496" s="39"/>
      <c r="C496" s="40">
        <v>27.33</v>
      </c>
      <c r="D496" s="40">
        <v>2</v>
      </c>
      <c r="E496" s="40">
        <v>5.1100000000000003</v>
      </c>
      <c r="F496" s="40"/>
      <c r="G496" s="40">
        <f t="shared" si="15"/>
        <v>279.31259999999997</v>
      </c>
    </row>
    <row r="497" spans="1:7" x14ac:dyDescent="0.25">
      <c r="A497" s="39" t="s">
        <v>1039</v>
      </c>
      <c r="B497" s="39"/>
      <c r="C497" s="40">
        <v>17.739999999999998</v>
      </c>
      <c r="D497" s="40">
        <v>2</v>
      </c>
      <c r="E497" s="40">
        <v>1.75</v>
      </c>
      <c r="F497" s="40"/>
      <c r="G497" s="40">
        <f t="shared" si="15"/>
        <v>62.089999999999996</v>
      </c>
    </row>
    <row r="498" spans="1:7" x14ac:dyDescent="0.25">
      <c r="A498" s="39" t="s">
        <v>1040</v>
      </c>
      <c r="B498" s="39"/>
      <c r="C498" s="40">
        <v>58.76</v>
      </c>
      <c r="D498" s="40">
        <v>2</v>
      </c>
      <c r="E498" s="40">
        <v>1.75</v>
      </c>
      <c r="F498" s="40"/>
      <c r="G498" s="40">
        <f t="shared" si="15"/>
        <v>205.66</v>
      </c>
    </row>
    <row r="500" spans="1:7" ht="45" customHeight="1" x14ac:dyDescent="0.25">
      <c r="A500" s="33" t="s">
        <v>1178</v>
      </c>
      <c r="B500" s="34" t="s">
        <v>1026</v>
      </c>
      <c r="C500" s="33" t="s">
        <v>130</v>
      </c>
      <c r="D500" s="33" t="s">
        <v>17</v>
      </c>
      <c r="E500" s="53" t="s">
        <v>1179</v>
      </c>
      <c r="F500" s="53" t="s">
        <v>1179</v>
      </c>
      <c r="G500" s="35">
        <f>SUM(G501:G507)</f>
        <v>180.38944000000001</v>
      </c>
    </row>
    <row r="501" spans="1:7" x14ac:dyDescent="0.25">
      <c r="A501" s="36"/>
      <c r="B501" s="36" t="s">
        <v>1028</v>
      </c>
      <c r="C501" s="37" t="s">
        <v>1029</v>
      </c>
      <c r="D501" s="37"/>
      <c r="E501" s="37" t="s">
        <v>1031</v>
      </c>
      <c r="F501" s="37"/>
      <c r="G501" s="38"/>
    </row>
    <row r="502" spans="1:7" x14ac:dyDescent="0.25">
      <c r="A502" s="39" t="s">
        <v>1036</v>
      </c>
      <c r="B502" s="39"/>
      <c r="C502" s="40">
        <v>50.3</v>
      </c>
      <c r="D502" s="40">
        <v>0.35</v>
      </c>
      <c r="E502" s="40">
        <v>5.1100000000000003</v>
      </c>
      <c r="F502" s="40"/>
      <c r="G502" s="40">
        <f t="shared" ref="G502:G507" si="16">PRODUCT(C502:F502)</f>
        <v>89.961549999999988</v>
      </c>
    </row>
    <row r="503" spans="1:7" x14ac:dyDescent="0.25">
      <c r="A503" s="39" t="s">
        <v>1036</v>
      </c>
      <c r="B503" s="39"/>
      <c r="C503" s="40">
        <v>4.5999999999999996</v>
      </c>
      <c r="D503" s="40">
        <v>0.35</v>
      </c>
      <c r="E503" s="40">
        <v>5.1100000000000003</v>
      </c>
      <c r="F503" s="40"/>
      <c r="G503" s="40">
        <f t="shared" si="16"/>
        <v>8.2271000000000001</v>
      </c>
    </row>
    <row r="504" spans="1:7" x14ac:dyDescent="0.25">
      <c r="A504" s="39" t="s">
        <v>1037</v>
      </c>
      <c r="B504" s="39"/>
      <c r="C504" s="40">
        <v>6.8</v>
      </c>
      <c r="D504" s="40">
        <v>0.3</v>
      </c>
      <c r="E504" s="40">
        <v>5.1100000000000003</v>
      </c>
      <c r="F504" s="40"/>
      <c r="G504" s="40">
        <f t="shared" si="16"/>
        <v>10.4244</v>
      </c>
    </row>
    <row r="505" spans="1:7" x14ac:dyDescent="0.25">
      <c r="A505" s="39" t="s">
        <v>1038</v>
      </c>
      <c r="B505" s="39"/>
      <c r="C505" s="40">
        <v>27.33</v>
      </c>
      <c r="D505" s="40">
        <v>0.3</v>
      </c>
      <c r="E505" s="40">
        <v>5.1100000000000003</v>
      </c>
      <c r="F505" s="40"/>
      <c r="G505" s="40">
        <f t="shared" si="16"/>
        <v>41.896889999999999</v>
      </c>
    </row>
    <row r="506" spans="1:7" x14ac:dyDescent="0.25">
      <c r="A506" s="39" t="s">
        <v>1039</v>
      </c>
      <c r="B506" s="39"/>
      <c r="C506" s="40">
        <v>17.739999999999998</v>
      </c>
      <c r="D506" s="40">
        <v>0.3</v>
      </c>
      <c r="E506" s="40">
        <v>1.75</v>
      </c>
      <c r="F506" s="40"/>
      <c r="G506" s="40">
        <f t="shared" si="16"/>
        <v>9.3134999999999977</v>
      </c>
    </row>
    <row r="507" spans="1:7" x14ac:dyDescent="0.25">
      <c r="A507" s="39" t="s">
        <v>1040</v>
      </c>
      <c r="B507" s="39"/>
      <c r="C507" s="40">
        <v>58.76</v>
      </c>
      <c r="D507" s="40">
        <v>0.2</v>
      </c>
      <c r="E507" s="40">
        <v>1.75</v>
      </c>
      <c r="F507" s="40"/>
      <c r="G507" s="40">
        <f t="shared" si="16"/>
        <v>20.566000000000003</v>
      </c>
    </row>
    <row r="509" spans="1:7" ht="45" customHeight="1" x14ac:dyDescent="0.25">
      <c r="A509" s="33" t="s">
        <v>1180</v>
      </c>
      <c r="B509" s="34" t="s">
        <v>1026</v>
      </c>
      <c r="C509" s="33" t="s">
        <v>132</v>
      </c>
      <c r="D509" s="33" t="s">
        <v>94</v>
      </c>
      <c r="E509" s="53" t="s">
        <v>1181</v>
      </c>
      <c r="F509" s="53" t="s">
        <v>1181</v>
      </c>
      <c r="G509" s="35">
        <f>SUM(G510:G516)</f>
        <v>14431.155199999997</v>
      </c>
    </row>
    <row r="510" spans="1:7" x14ac:dyDescent="0.25">
      <c r="A510" s="36"/>
      <c r="B510" s="36" t="s">
        <v>1028</v>
      </c>
      <c r="C510" s="37" t="s">
        <v>1029</v>
      </c>
      <c r="D510" s="37"/>
      <c r="E510" s="37" t="s">
        <v>1031</v>
      </c>
      <c r="F510" s="37"/>
      <c r="G510" s="38"/>
    </row>
    <row r="511" spans="1:7" x14ac:dyDescent="0.25">
      <c r="A511" s="39" t="s">
        <v>1036</v>
      </c>
      <c r="B511" s="39"/>
      <c r="C511" s="40">
        <v>50.3</v>
      </c>
      <c r="D511" s="40">
        <v>0.35</v>
      </c>
      <c r="E511" s="40">
        <v>5.1100000000000003</v>
      </c>
      <c r="F511" s="40">
        <v>80</v>
      </c>
      <c r="G511" s="40">
        <f t="shared" ref="G511:G516" si="17">PRODUCT(C511:F511)</f>
        <v>7196.9239999999991</v>
      </c>
    </row>
    <row r="512" spans="1:7" x14ac:dyDescent="0.25">
      <c r="A512" s="39" t="s">
        <v>1036</v>
      </c>
      <c r="B512" s="39"/>
      <c r="C512" s="40">
        <v>4.5999999999999996</v>
      </c>
      <c r="D512" s="40">
        <v>0.35</v>
      </c>
      <c r="E512" s="40">
        <v>5.1100000000000003</v>
      </c>
      <c r="F512" s="40">
        <v>80</v>
      </c>
      <c r="G512" s="40">
        <f t="shared" si="17"/>
        <v>658.16800000000001</v>
      </c>
    </row>
    <row r="513" spans="1:7" x14ac:dyDescent="0.25">
      <c r="A513" s="39" t="s">
        <v>1037</v>
      </c>
      <c r="B513" s="39"/>
      <c r="C513" s="40">
        <v>6.8</v>
      </c>
      <c r="D513" s="40">
        <v>0.3</v>
      </c>
      <c r="E513" s="40">
        <v>5.1100000000000003</v>
      </c>
      <c r="F513" s="40">
        <v>80</v>
      </c>
      <c r="G513" s="40">
        <f t="shared" si="17"/>
        <v>833.952</v>
      </c>
    </row>
    <row r="514" spans="1:7" x14ac:dyDescent="0.25">
      <c r="A514" s="39" t="s">
        <v>1038</v>
      </c>
      <c r="B514" s="39"/>
      <c r="C514" s="40">
        <v>27.33</v>
      </c>
      <c r="D514" s="40">
        <v>0.3</v>
      </c>
      <c r="E514" s="40">
        <v>5.1100000000000003</v>
      </c>
      <c r="F514" s="40">
        <v>80</v>
      </c>
      <c r="G514" s="40">
        <f t="shared" si="17"/>
        <v>3351.7511999999997</v>
      </c>
    </row>
    <row r="515" spans="1:7" x14ac:dyDescent="0.25">
      <c r="A515" s="39" t="s">
        <v>1039</v>
      </c>
      <c r="B515" s="39"/>
      <c r="C515" s="40">
        <v>17.739999999999998</v>
      </c>
      <c r="D515" s="40">
        <v>0.3</v>
      </c>
      <c r="E515" s="40">
        <v>1.75</v>
      </c>
      <c r="F515" s="40">
        <v>80</v>
      </c>
      <c r="G515" s="40">
        <f t="shared" si="17"/>
        <v>745.07999999999981</v>
      </c>
    </row>
    <row r="516" spans="1:7" x14ac:dyDescent="0.25">
      <c r="A516" s="39" t="s">
        <v>1040</v>
      </c>
      <c r="B516" s="39"/>
      <c r="C516" s="40">
        <v>58.76</v>
      </c>
      <c r="D516" s="40">
        <v>0.2</v>
      </c>
      <c r="E516" s="40">
        <v>1.75</v>
      </c>
      <c r="F516" s="40">
        <v>80</v>
      </c>
      <c r="G516" s="40">
        <f t="shared" si="17"/>
        <v>1645.2800000000002</v>
      </c>
    </row>
    <row r="518" spans="1:7" ht="45" customHeight="1" x14ac:dyDescent="0.25">
      <c r="A518" s="33" t="s">
        <v>1182</v>
      </c>
      <c r="B518" s="34" t="s">
        <v>1026</v>
      </c>
      <c r="C518" s="33" t="s">
        <v>134</v>
      </c>
      <c r="D518" s="33" t="s">
        <v>42</v>
      </c>
      <c r="E518" s="53" t="s">
        <v>135</v>
      </c>
      <c r="F518" s="53" t="s">
        <v>135</v>
      </c>
      <c r="G518" s="35">
        <f>SUM(G519:G520)</f>
        <v>750</v>
      </c>
    </row>
    <row r="519" spans="1:7" x14ac:dyDescent="0.25">
      <c r="A519" s="36"/>
      <c r="B519" s="36" t="s">
        <v>1028</v>
      </c>
      <c r="C519" s="37" t="s">
        <v>1042</v>
      </c>
      <c r="D519" s="37" t="s">
        <v>1029</v>
      </c>
      <c r="E519" s="37" t="s">
        <v>1030</v>
      </c>
      <c r="F519" s="37" t="s">
        <v>1031</v>
      </c>
      <c r="G519" s="38"/>
    </row>
    <row r="520" spans="1:7" x14ac:dyDescent="0.25">
      <c r="A520" s="39" t="s">
        <v>1183</v>
      </c>
      <c r="B520" s="39"/>
      <c r="C520" s="40"/>
      <c r="D520" s="40">
        <v>125</v>
      </c>
      <c r="E520" s="40"/>
      <c r="F520" s="40">
        <v>6</v>
      </c>
      <c r="G520" s="40">
        <f>PRODUCT(C520:F520)</f>
        <v>750</v>
      </c>
    </row>
    <row r="522" spans="1:7" x14ac:dyDescent="0.25">
      <c r="B522" t="s">
        <v>1024</v>
      </c>
      <c r="C522" s="31" t="s">
        <v>6</v>
      </c>
      <c r="D522" s="32" t="s">
        <v>7</v>
      </c>
      <c r="E522" s="31" t="s">
        <v>8</v>
      </c>
    </row>
    <row r="523" spans="1:7" x14ac:dyDescent="0.25">
      <c r="B523" t="s">
        <v>1024</v>
      </c>
      <c r="C523" s="31" t="s">
        <v>9</v>
      </c>
      <c r="D523" s="32" t="s">
        <v>10</v>
      </c>
      <c r="E523" s="31" t="s">
        <v>11</v>
      </c>
    </row>
    <row r="524" spans="1:7" x14ac:dyDescent="0.25">
      <c r="B524" t="s">
        <v>1024</v>
      </c>
      <c r="C524" s="31" t="s">
        <v>12</v>
      </c>
      <c r="D524" s="32" t="s">
        <v>82</v>
      </c>
      <c r="E524" s="31" t="s">
        <v>83</v>
      </c>
    </row>
    <row r="525" spans="1:7" x14ac:dyDescent="0.25">
      <c r="B525" t="s">
        <v>1024</v>
      </c>
      <c r="C525" s="31" t="s">
        <v>84</v>
      </c>
      <c r="D525" s="32" t="s">
        <v>7</v>
      </c>
      <c r="E525" s="31" t="s">
        <v>85</v>
      </c>
    </row>
    <row r="526" spans="1:7" x14ac:dyDescent="0.25">
      <c r="B526" t="s">
        <v>1024</v>
      </c>
      <c r="C526" s="31" t="s">
        <v>86</v>
      </c>
      <c r="D526" s="32" t="s">
        <v>136</v>
      </c>
      <c r="E526" s="31" t="s">
        <v>137</v>
      </c>
    </row>
    <row r="528" spans="1:7" ht="45" customHeight="1" x14ac:dyDescent="0.25">
      <c r="A528" s="33" t="s">
        <v>1184</v>
      </c>
      <c r="B528" s="34" t="s">
        <v>1026</v>
      </c>
      <c r="C528" s="33" t="s">
        <v>139</v>
      </c>
      <c r="D528" s="33" t="s">
        <v>42</v>
      </c>
      <c r="E528" s="53" t="s">
        <v>1185</v>
      </c>
      <c r="F528" s="53" t="s">
        <v>1185</v>
      </c>
      <c r="G528" s="35">
        <f>SUM(G529:G534)</f>
        <v>1578.39</v>
      </c>
    </row>
    <row r="529" spans="1:7" x14ac:dyDescent="0.25">
      <c r="A529" s="36"/>
      <c r="B529" s="36" t="s">
        <v>1028</v>
      </c>
      <c r="C529" s="37" t="s">
        <v>1041</v>
      </c>
      <c r="D529" s="37" t="s">
        <v>1042</v>
      </c>
      <c r="E529" s="37"/>
      <c r="F529" s="37"/>
      <c r="G529" s="38"/>
    </row>
    <row r="530" spans="1:7" x14ac:dyDescent="0.25">
      <c r="A530" s="39" t="s">
        <v>1043</v>
      </c>
      <c r="B530" s="39"/>
      <c r="C530" s="40"/>
      <c r="D530" s="40"/>
      <c r="E530" s="40"/>
      <c r="F530" s="40"/>
      <c r="G530" s="40">
        <f>PRODUCT(C530:F530)</f>
        <v>0</v>
      </c>
    </row>
    <row r="531" spans="1:7" x14ac:dyDescent="0.25">
      <c r="A531" s="39" t="s">
        <v>1186</v>
      </c>
      <c r="B531" s="39"/>
      <c r="C531" s="40">
        <v>65</v>
      </c>
      <c r="D531" s="40">
        <v>2</v>
      </c>
      <c r="E531" s="40"/>
      <c r="F531" s="40"/>
      <c r="G531" s="40">
        <f>PRODUCT(C531:F531)</f>
        <v>130</v>
      </c>
    </row>
    <row r="532" spans="1:7" x14ac:dyDescent="0.25">
      <c r="A532" s="39"/>
      <c r="B532" s="39"/>
      <c r="C532" s="40">
        <v>15</v>
      </c>
      <c r="D532" s="40">
        <v>2</v>
      </c>
      <c r="E532" s="40"/>
      <c r="F532" s="40"/>
      <c r="G532" s="40">
        <f>PRODUCT(C532:F532)</f>
        <v>30</v>
      </c>
    </row>
    <row r="533" spans="1:7" x14ac:dyDescent="0.25">
      <c r="A533" s="41" t="s">
        <v>11</v>
      </c>
      <c r="B533" s="41" t="s">
        <v>1059</v>
      </c>
      <c r="C533" s="42"/>
      <c r="D533" s="42"/>
      <c r="E533" s="42"/>
      <c r="F533" s="42"/>
      <c r="G533" s="43"/>
    </row>
    <row r="534" spans="1:7" x14ac:dyDescent="0.25">
      <c r="A534" s="39" t="s">
        <v>1187</v>
      </c>
      <c r="B534" s="39"/>
      <c r="C534" s="40">
        <v>1418.39</v>
      </c>
      <c r="D534" s="40"/>
      <c r="E534" s="40"/>
      <c r="F534" s="40"/>
      <c r="G534" s="40">
        <f>PRODUCT(C534:F534)</f>
        <v>1418.39</v>
      </c>
    </row>
    <row r="536" spans="1:7" ht="45" customHeight="1" x14ac:dyDescent="0.25">
      <c r="A536" s="33" t="s">
        <v>1188</v>
      </c>
      <c r="B536" s="34" t="s">
        <v>1026</v>
      </c>
      <c r="C536" s="33" t="s">
        <v>141</v>
      </c>
      <c r="D536" s="33" t="s">
        <v>42</v>
      </c>
      <c r="E536" s="53" t="s">
        <v>142</v>
      </c>
      <c r="F536" s="53" t="s">
        <v>142</v>
      </c>
      <c r="G536" s="35">
        <f>SUM(G537:G542)</f>
        <v>1578.39</v>
      </c>
    </row>
    <row r="537" spans="1:7" x14ac:dyDescent="0.25">
      <c r="A537" s="36"/>
      <c r="B537" s="36" t="s">
        <v>1028</v>
      </c>
      <c r="C537" s="37" t="s">
        <v>1041</v>
      </c>
      <c r="D537" s="37" t="s">
        <v>1042</v>
      </c>
      <c r="E537" s="37"/>
      <c r="F537" s="37"/>
      <c r="G537" s="38"/>
    </row>
    <row r="538" spans="1:7" x14ac:dyDescent="0.25">
      <c r="A538" s="39" t="s">
        <v>1043</v>
      </c>
      <c r="B538" s="39"/>
      <c r="C538" s="40"/>
      <c r="D538" s="40"/>
      <c r="E538" s="40"/>
      <c r="F538" s="40"/>
      <c r="G538" s="40">
        <f>PRODUCT(C538:F538)</f>
        <v>0</v>
      </c>
    </row>
    <row r="539" spans="1:7" x14ac:dyDescent="0.25">
      <c r="A539" s="39" t="s">
        <v>1186</v>
      </c>
      <c r="B539" s="39"/>
      <c r="C539" s="40">
        <v>65</v>
      </c>
      <c r="D539" s="40">
        <v>2</v>
      </c>
      <c r="E539" s="40"/>
      <c r="F539" s="40"/>
      <c r="G539" s="40">
        <f>PRODUCT(C539:F539)</f>
        <v>130</v>
      </c>
    </row>
    <row r="540" spans="1:7" x14ac:dyDescent="0.25">
      <c r="A540" s="39"/>
      <c r="B540" s="39"/>
      <c r="C540" s="40">
        <v>15</v>
      </c>
      <c r="D540" s="40">
        <v>2</v>
      </c>
      <c r="E540" s="40"/>
      <c r="F540" s="40"/>
      <c r="G540" s="40">
        <f>PRODUCT(C540:F540)</f>
        <v>30</v>
      </c>
    </row>
    <row r="541" spans="1:7" x14ac:dyDescent="0.25">
      <c r="A541" s="41" t="s">
        <v>11</v>
      </c>
      <c r="B541" s="41" t="s">
        <v>1059</v>
      </c>
      <c r="C541" s="42"/>
      <c r="D541" s="42"/>
      <c r="E541" s="42"/>
      <c r="F541" s="42"/>
      <c r="G541" s="43"/>
    </row>
    <row r="542" spans="1:7" x14ac:dyDescent="0.25">
      <c r="A542" s="39" t="s">
        <v>1187</v>
      </c>
      <c r="B542" s="39"/>
      <c r="C542" s="40">
        <v>1418.39</v>
      </c>
      <c r="D542" s="40"/>
      <c r="E542" s="40"/>
      <c r="F542" s="40"/>
      <c r="G542" s="40">
        <f>PRODUCT(C542:F542)</f>
        <v>1418.39</v>
      </c>
    </row>
    <row r="544" spans="1:7" x14ac:dyDescent="0.25">
      <c r="B544" t="s">
        <v>1024</v>
      </c>
      <c r="C544" s="31" t="s">
        <v>6</v>
      </c>
      <c r="D544" s="32" t="s">
        <v>7</v>
      </c>
      <c r="E544" s="31" t="s">
        <v>8</v>
      </c>
    </row>
    <row r="545" spans="1:7" x14ac:dyDescent="0.25">
      <c r="B545" t="s">
        <v>1024</v>
      </c>
      <c r="C545" s="31" t="s">
        <v>9</v>
      </c>
      <c r="D545" s="32" t="s">
        <v>10</v>
      </c>
      <c r="E545" s="31" t="s">
        <v>11</v>
      </c>
    </row>
    <row r="546" spans="1:7" x14ac:dyDescent="0.25">
      <c r="B546" t="s">
        <v>1024</v>
      </c>
      <c r="C546" s="31" t="s">
        <v>12</v>
      </c>
      <c r="D546" s="32" t="s">
        <v>82</v>
      </c>
      <c r="E546" s="31" t="s">
        <v>83</v>
      </c>
    </row>
    <row r="547" spans="1:7" x14ac:dyDescent="0.25">
      <c r="B547" t="s">
        <v>1024</v>
      </c>
      <c r="C547" s="31" t="s">
        <v>84</v>
      </c>
      <c r="D547" s="32" t="s">
        <v>7</v>
      </c>
      <c r="E547" s="31" t="s">
        <v>85</v>
      </c>
    </row>
    <row r="548" spans="1:7" x14ac:dyDescent="0.25">
      <c r="B548" t="s">
        <v>1024</v>
      </c>
      <c r="C548" s="31" t="s">
        <v>86</v>
      </c>
      <c r="D548" s="32" t="s">
        <v>143</v>
      </c>
      <c r="E548" s="31" t="s">
        <v>144</v>
      </c>
    </row>
    <row r="550" spans="1:7" ht="45" customHeight="1" x14ac:dyDescent="0.25">
      <c r="A550" s="33" t="s">
        <v>1189</v>
      </c>
      <c r="B550" s="34" t="s">
        <v>1026</v>
      </c>
      <c r="C550" s="33" t="s">
        <v>146</v>
      </c>
      <c r="D550" s="33" t="s">
        <v>17</v>
      </c>
      <c r="E550" s="53" t="s">
        <v>1190</v>
      </c>
      <c r="F550" s="53" t="s">
        <v>1190</v>
      </c>
      <c r="G550" s="35">
        <f>SUM(G551:G556)</f>
        <v>55.596999999999994</v>
      </c>
    </row>
    <row r="551" spans="1:7" x14ac:dyDescent="0.25">
      <c r="A551" s="36"/>
      <c r="B551" s="36" t="s">
        <v>1028</v>
      </c>
      <c r="C551" s="37" t="s">
        <v>1041</v>
      </c>
      <c r="D551" s="37" t="s">
        <v>1031</v>
      </c>
      <c r="E551" s="37" t="s">
        <v>1042</v>
      </c>
      <c r="F551" s="37"/>
      <c r="G551" s="38"/>
    </row>
    <row r="552" spans="1:7" x14ac:dyDescent="0.25">
      <c r="A552" s="39" t="s">
        <v>1043</v>
      </c>
      <c r="B552" s="39"/>
      <c r="C552" s="40"/>
      <c r="D552" s="40"/>
      <c r="E552" s="40"/>
      <c r="F552" s="40"/>
      <c r="G552" s="40">
        <f>PRODUCT(C552:F552)</f>
        <v>0</v>
      </c>
    </row>
    <row r="553" spans="1:7" x14ac:dyDescent="0.25">
      <c r="A553" s="39" t="s">
        <v>1044</v>
      </c>
      <c r="B553" s="39"/>
      <c r="C553" s="40">
        <v>20</v>
      </c>
      <c r="D553" s="40">
        <v>1.2</v>
      </c>
      <c r="E553" s="40">
        <v>2</v>
      </c>
      <c r="F553" s="40"/>
      <c r="G553" s="40">
        <f>PRODUCT(C553:F553)</f>
        <v>48</v>
      </c>
    </row>
    <row r="554" spans="1:7" x14ac:dyDescent="0.25">
      <c r="A554" s="39" t="s">
        <v>1045</v>
      </c>
      <c r="B554" s="39"/>
      <c r="C554" s="40">
        <v>1.85</v>
      </c>
      <c r="D554" s="40">
        <v>1.2</v>
      </c>
      <c r="E554" s="40">
        <v>2</v>
      </c>
      <c r="F554" s="40"/>
      <c r="G554" s="40">
        <f>PRODUCT(C554:F554)</f>
        <v>4.4400000000000004</v>
      </c>
    </row>
    <row r="555" spans="1:7" x14ac:dyDescent="0.25">
      <c r="A555" s="39" t="s">
        <v>1046</v>
      </c>
      <c r="B555" s="39"/>
      <c r="C555" s="40">
        <v>1.07</v>
      </c>
      <c r="D555" s="40">
        <v>1.1000000000000001</v>
      </c>
      <c r="E555" s="40">
        <v>1</v>
      </c>
      <c r="F555" s="40"/>
      <c r="G555" s="40">
        <f>PRODUCT(C555:F555)</f>
        <v>1.1770000000000003</v>
      </c>
    </row>
    <row r="556" spans="1:7" x14ac:dyDescent="0.25">
      <c r="A556" s="39" t="s">
        <v>1047</v>
      </c>
      <c r="B556" s="39"/>
      <c r="C556" s="40">
        <v>1.8</v>
      </c>
      <c r="D556" s="40">
        <v>1.1000000000000001</v>
      </c>
      <c r="E556" s="40">
        <v>1</v>
      </c>
      <c r="F556" s="40"/>
      <c r="G556" s="40">
        <f>PRODUCT(C556:F556)</f>
        <v>1.9800000000000002</v>
      </c>
    </row>
    <row r="558" spans="1:7" ht="45" customHeight="1" x14ac:dyDescent="0.25">
      <c r="A558" s="33" t="s">
        <v>1191</v>
      </c>
      <c r="B558" s="34" t="s">
        <v>1026</v>
      </c>
      <c r="C558" s="33" t="s">
        <v>89</v>
      </c>
      <c r="D558" s="33" t="s">
        <v>42</v>
      </c>
      <c r="E558" s="53" t="s">
        <v>1142</v>
      </c>
      <c r="F558" s="53" t="s">
        <v>1142</v>
      </c>
      <c r="G558" s="35">
        <f>SUM(G559:G564)</f>
        <v>46.57</v>
      </c>
    </row>
    <row r="559" spans="1:7" x14ac:dyDescent="0.25">
      <c r="A559" s="36"/>
      <c r="B559" s="36" t="s">
        <v>1028</v>
      </c>
      <c r="C559" s="37" t="s">
        <v>1041</v>
      </c>
      <c r="D559" s="37"/>
      <c r="E559" s="37" t="s">
        <v>1042</v>
      </c>
      <c r="F559" s="37"/>
      <c r="G559" s="38"/>
    </row>
    <row r="560" spans="1:7" x14ac:dyDescent="0.25">
      <c r="A560" s="39" t="s">
        <v>1043</v>
      </c>
      <c r="B560" s="39"/>
      <c r="C560" s="40"/>
      <c r="D560" s="40"/>
      <c r="E560" s="40"/>
      <c r="F560" s="40"/>
      <c r="G560" s="40">
        <f>PRODUCT(C560:F560)</f>
        <v>0</v>
      </c>
    </row>
    <row r="561" spans="1:7" x14ac:dyDescent="0.25">
      <c r="A561" s="39" t="s">
        <v>1044</v>
      </c>
      <c r="B561" s="39"/>
      <c r="C561" s="40">
        <v>20</v>
      </c>
      <c r="D561" s="40"/>
      <c r="E561" s="40">
        <v>2</v>
      </c>
      <c r="F561" s="40"/>
      <c r="G561" s="40">
        <f>PRODUCT(C561:F561)</f>
        <v>40</v>
      </c>
    </row>
    <row r="562" spans="1:7" x14ac:dyDescent="0.25">
      <c r="A562" s="39" t="s">
        <v>1045</v>
      </c>
      <c r="B562" s="39"/>
      <c r="C562" s="40">
        <v>1.85</v>
      </c>
      <c r="D562" s="40"/>
      <c r="E562" s="40">
        <v>2</v>
      </c>
      <c r="F562" s="40"/>
      <c r="G562" s="40">
        <f>PRODUCT(C562:F562)</f>
        <v>3.7</v>
      </c>
    </row>
    <row r="563" spans="1:7" x14ac:dyDescent="0.25">
      <c r="A563" s="39" t="s">
        <v>1046</v>
      </c>
      <c r="B563" s="39"/>
      <c r="C563" s="40">
        <v>1.07</v>
      </c>
      <c r="D563" s="40"/>
      <c r="E563" s="40">
        <v>1</v>
      </c>
      <c r="F563" s="40"/>
      <c r="G563" s="40">
        <f>PRODUCT(C563:F563)</f>
        <v>1.07</v>
      </c>
    </row>
    <row r="564" spans="1:7" x14ac:dyDescent="0.25">
      <c r="A564" s="39" t="s">
        <v>1047</v>
      </c>
      <c r="B564" s="39"/>
      <c r="C564" s="40">
        <v>1.8</v>
      </c>
      <c r="D564" s="40"/>
      <c r="E564" s="40">
        <v>1</v>
      </c>
      <c r="F564" s="40"/>
      <c r="G564" s="40">
        <f>PRODUCT(C564:F564)</f>
        <v>1.8</v>
      </c>
    </row>
    <row r="566" spans="1:7" ht="45" customHeight="1" x14ac:dyDescent="0.25">
      <c r="A566" s="33" t="s">
        <v>1192</v>
      </c>
      <c r="B566" s="34" t="s">
        <v>1026</v>
      </c>
      <c r="C566" s="33" t="s">
        <v>100</v>
      </c>
      <c r="D566" s="33" t="s">
        <v>94</v>
      </c>
      <c r="E566" s="53" t="s">
        <v>1155</v>
      </c>
      <c r="F566" s="53" t="s">
        <v>1155</v>
      </c>
      <c r="G566" s="35">
        <f>SUM(G567:G572)</f>
        <v>4403.3599999999997</v>
      </c>
    </row>
    <row r="567" spans="1:7" x14ac:dyDescent="0.25">
      <c r="A567" s="36"/>
      <c r="B567" s="36" t="s">
        <v>1028</v>
      </c>
      <c r="C567" s="37" t="s">
        <v>1041</v>
      </c>
      <c r="D567" s="37" t="s">
        <v>1031</v>
      </c>
      <c r="E567" s="37" t="s">
        <v>1042</v>
      </c>
      <c r="F567" s="37" t="s">
        <v>1193</v>
      </c>
      <c r="G567" s="38"/>
    </row>
    <row r="568" spans="1:7" x14ac:dyDescent="0.25">
      <c r="A568" s="39" t="s">
        <v>1043</v>
      </c>
      <c r="B568" s="39"/>
      <c r="C568" s="40"/>
      <c r="D568" s="40"/>
      <c r="E568" s="40"/>
      <c r="F568" s="40"/>
      <c r="G568" s="40">
        <f>PRODUCT(C568:F568)</f>
        <v>0</v>
      </c>
    </row>
    <row r="569" spans="1:7" x14ac:dyDescent="0.25">
      <c r="A569" s="39" t="s">
        <v>1044</v>
      </c>
      <c r="B569" s="39"/>
      <c r="C569" s="40">
        <v>20</v>
      </c>
      <c r="D569" s="40">
        <v>1.2</v>
      </c>
      <c r="E569" s="40">
        <v>2</v>
      </c>
      <c r="F569" s="40">
        <v>80</v>
      </c>
      <c r="G569" s="40">
        <f>PRODUCT(C569:F569)</f>
        <v>3840</v>
      </c>
    </row>
    <row r="570" spans="1:7" x14ac:dyDescent="0.25">
      <c r="A570" s="39" t="s">
        <v>1045</v>
      </c>
      <c r="B570" s="39"/>
      <c r="C570" s="40">
        <v>1.85</v>
      </c>
      <c r="D570" s="40">
        <v>1.2</v>
      </c>
      <c r="E570" s="40">
        <v>2</v>
      </c>
      <c r="F570" s="40">
        <v>70</v>
      </c>
      <c r="G570" s="40">
        <f>PRODUCT(C570:F570)</f>
        <v>310.8</v>
      </c>
    </row>
    <row r="571" spans="1:7" x14ac:dyDescent="0.25">
      <c r="A571" s="39" t="s">
        <v>1046</v>
      </c>
      <c r="B571" s="39"/>
      <c r="C571" s="40">
        <v>1.07</v>
      </c>
      <c r="D571" s="40">
        <v>1.1000000000000001</v>
      </c>
      <c r="E571" s="40">
        <v>1</v>
      </c>
      <c r="F571" s="40">
        <v>80</v>
      </c>
      <c r="G571" s="40">
        <f>PRODUCT(C571:F571)</f>
        <v>94.160000000000025</v>
      </c>
    </row>
    <row r="572" spans="1:7" x14ac:dyDescent="0.25">
      <c r="A572" s="39" t="s">
        <v>1047</v>
      </c>
      <c r="B572" s="39"/>
      <c r="C572" s="40">
        <v>1.8</v>
      </c>
      <c r="D572" s="40">
        <v>1.1000000000000001</v>
      </c>
      <c r="E572" s="40">
        <v>1</v>
      </c>
      <c r="F572" s="40">
        <v>80</v>
      </c>
      <c r="G572" s="40">
        <f>PRODUCT(C572:F572)</f>
        <v>158.4</v>
      </c>
    </row>
    <row r="574" spans="1:7" x14ac:dyDescent="0.25">
      <c r="B574" t="s">
        <v>1024</v>
      </c>
      <c r="C574" s="31" t="s">
        <v>6</v>
      </c>
      <c r="D574" s="32" t="s">
        <v>7</v>
      </c>
      <c r="E574" s="31" t="s">
        <v>8</v>
      </c>
    </row>
    <row r="575" spans="1:7" x14ac:dyDescent="0.25">
      <c r="B575" t="s">
        <v>1024</v>
      </c>
      <c r="C575" s="31" t="s">
        <v>9</v>
      </c>
      <c r="D575" s="32" t="s">
        <v>10</v>
      </c>
      <c r="E575" s="31" t="s">
        <v>11</v>
      </c>
    </row>
    <row r="576" spans="1:7" x14ac:dyDescent="0.25">
      <c r="B576" t="s">
        <v>1024</v>
      </c>
      <c r="C576" s="31" t="s">
        <v>12</v>
      </c>
      <c r="D576" s="32" t="s">
        <v>82</v>
      </c>
      <c r="E576" s="31" t="s">
        <v>83</v>
      </c>
    </row>
    <row r="577" spans="1:7" x14ac:dyDescent="0.25">
      <c r="B577" t="s">
        <v>1024</v>
      </c>
      <c r="C577" s="31" t="s">
        <v>84</v>
      </c>
      <c r="D577" s="32" t="s">
        <v>7</v>
      </c>
      <c r="E577" s="31" t="s">
        <v>85</v>
      </c>
    </row>
    <row r="578" spans="1:7" x14ac:dyDescent="0.25">
      <c r="B578" t="s">
        <v>1024</v>
      </c>
      <c r="C578" s="31" t="s">
        <v>86</v>
      </c>
      <c r="D578" s="32" t="s">
        <v>148</v>
      </c>
      <c r="E578" s="31" t="s">
        <v>149</v>
      </c>
    </row>
    <row r="580" spans="1:7" ht="45" customHeight="1" x14ac:dyDescent="0.25">
      <c r="A580" s="33" t="s">
        <v>1194</v>
      </c>
      <c r="B580" s="34" t="s">
        <v>1026</v>
      </c>
      <c r="C580" s="33" t="s">
        <v>153</v>
      </c>
      <c r="D580" s="33" t="s">
        <v>24</v>
      </c>
      <c r="E580" s="53" t="s">
        <v>1195</v>
      </c>
      <c r="F580" s="53" t="s">
        <v>1195</v>
      </c>
      <c r="G580" s="35">
        <f>SUM(G581:G582)</f>
        <v>96</v>
      </c>
    </row>
    <row r="581" spans="1:7" x14ac:dyDescent="0.25">
      <c r="A581" s="36"/>
      <c r="B581" s="36" t="s">
        <v>1028</v>
      </c>
      <c r="C581" s="37" t="s">
        <v>1042</v>
      </c>
      <c r="D581" s="37" t="s">
        <v>1042</v>
      </c>
      <c r="E581" s="37" t="s">
        <v>1029</v>
      </c>
      <c r="F581" s="37"/>
      <c r="G581" s="38"/>
    </row>
    <row r="582" spans="1:7" x14ac:dyDescent="0.25">
      <c r="A582" s="39" t="s">
        <v>1196</v>
      </c>
      <c r="B582" s="39"/>
      <c r="C582" s="40">
        <v>2</v>
      </c>
      <c r="D582" s="40">
        <v>6</v>
      </c>
      <c r="E582" s="40">
        <v>8</v>
      </c>
      <c r="F582" s="40"/>
      <c r="G582" s="40">
        <f>PRODUCT(C582:F582)</f>
        <v>96</v>
      </c>
    </row>
    <row r="584" spans="1:7" ht="45" customHeight="1" x14ac:dyDescent="0.25">
      <c r="A584" s="33" t="s">
        <v>1197</v>
      </c>
      <c r="B584" s="34" t="s">
        <v>1026</v>
      </c>
      <c r="C584" s="33" t="s">
        <v>155</v>
      </c>
      <c r="D584" s="33" t="s">
        <v>24</v>
      </c>
      <c r="E584" s="53" t="s">
        <v>1198</v>
      </c>
      <c r="F584" s="53" t="s">
        <v>1198</v>
      </c>
      <c r="G584" s="35">
        <f>SUM(G585:G586)</f>
        <v>12</v>
      </c>
    </row>
    <row r="585" spans="1:7" x14ac:dyDescent="0.25">
      <c r="A585" s="36"/>
      <c r="B585" s="36" t="s">
        <v>1028</v>
      </c>
      <c r="C585" s="37" t="s">
        <v>1042</v>
      </c>
      <c r="D585" s="37" t="s">
        <v>1042</v>
      </c>
      <c r="E585" s="37" t="s">
        <v>1029</v>
      </c>
      <c r="F585" s="37"/>
      <c r="G585" s="38"/>
    </row>
    <row r="586" spans="1:7" x14ac:dyDescent="0.25">
      <c r="A586" s="39" t="s">
        <v>1196</v>
      </c>
      <c r="B586" s="39"/>
      <c r="C586" s="40">
        <v>2</v>
      </c>
      <c r="D586" s="40">
        <v>6</v>
      </c>
      <c r="E586" s="40">
        <v>1</v>
      </c>
      <c r="F586" s="40"/>
      <c r="G586" s="40">
        <f>PRODUCT(C586:F586)</f>
        <v>12</v>
      </c>
    </row>
    <row r="588" spans="1:7" x14ac:dyDescent="0.25">
      <c r="B588" t="s">
        <v>1024</v>
      </c>
      <c r="C588" s="31" t="s">
        <v>6</v>
      </c>
      <c r="D588" s="32" t="s">
        <v>7</v>
      </c>
      <c r="E588" s="31" t="s">
        <v>8</v>
      </c>
    </row>
    <row r="589" spans="1:7" x14ac:dyDescent="0.25">
      <c r="B589" t="s">
        <v>1024</v>
      </c>
      <c r="C589" s="31" t="s">
        <v>9</v>
      </c>
      <c r="D589" s="32" t="s">
        <v>10</v>
      </c>
      <c r="E589" s="31" t="s">
        <v>11</v>
      </c>
    </row>
    <row r="590" spans="1:7" x14ac:dyDescent="0.25">
      <c r="B590" t="s">
        <v>1024</v>
      </c>
      <c r="C590" s="31" t="s">
        <v>12</v>
      </c>
      <c r="D590" s="32" t="s">
        <v>82</v>
      </c>
      <c r="E590" s="31" t="s">
        <v>83</v>
      </c>
    </row>
    <row r="591" spans="1:7" x14ac:dyDescent="0.25">
      <c r="B591" t="s">
        <v>1024</v>
      </c>
      <c r="C591" s="31" t="s">
        <v>84</v>
      </c>
      <c r="D591" s="32" t="s">
        <v>82</v>
      </c>
      <c r="E591" s="31" t="s">
        <v>159</v>
      </c>
    </row>
    <row r="593" spans="1:7" ht="45" customHeight="1" x14ac:dyDescent="0.25">
      <c r="A593" s="33" t="s">
        <v>1199</v>
      </c>
      <c r="B593" s="34" t="s">
        <v>1026</v>
      </c>
      <c r="C593" s="33" t="s">
        <v>161</v>
      </c>
      <c r="D593" s="33" t="s">
        <v>42</v>
      </c>
      <c r="E593" s="53" t="s">
        <v>1200</v>
      </c>
      <c r="F593" s="53" t="s">
        <v>1200</v>
      </c>
      <c r="G593" s="35">
        <f>SUM(G594:G594)</f>
        <v>661.65</v>
      </c>
    </row>
    <row r="594" spans="1:7" x14ac:dyDescent="0.25">
      <c r="A594" s="39" t="s">
        <v>1201</v>
      </c>
      <c r="B594" s="39"/>
      <c r="C594" s="40">
        <v>661.65</v>
      </c>
      <c r="D594" s="40"/>
      <c r="E594" s="40"/>
      <c r="F594" s="40"/>
      <c r="G594" s="40">
        <f>PRODUCT(C594:F594)</f>
        <v>661.65</v>
      </c>
    </row>
    <row r="596" spans="1:7" ht="45" customHeight="1" x14ac:dyDescent="0.25">
      <c r="A596" s="33" t="s">
        <v>1202</v>
      </c>
      <c r="B596" s="34" t="s">
        <v>1026</v>
      </c>
      <c r="C596" s="33" t="s">
        <v>163</v>
      </c>
      <c r="D596" s="33" t="s">
        <v>17</v>
      </c>
      <c r="E596" s="53" t="s">
        <v>1203</v>
      </c>
      <c r="F596" s="53" t="s">
        <v>1203</v>
      </c>
      <c r="G596" s="35">
        <f>SUM(G597:G597)</f>
        <v>41.353125000000006</v>
      </c>
    </row>
    <row r="597" spans="1:7" x14ac:dyDescent="0.25">
      <c r="A597" s="39" t="s">
        <v>1201</v>
      </c>
      <c r="B597" s="39"/>
      <c r="C597" s="40">
        <v>661.65</v>
      </c>
      <c r="D597" s="40">
        <v>0.05</v>
      </c>
      <c r="E597" s="40">
        <v>1.25</v>
      </c>
      <c r="F597" s="40"/>
      <c r="G597" s="40">
        <f>PRODUCT(C597:F597)</f>
        <v>41.353125000000006</v>
      </c>
    </row>
    <row r="599" spans="1:7" ht="45" customHeight="1" x14ac:dyDescent="0.25">
      <c r="A599" s="33" t="s">
        <v>1204</v>
      </c>
      <c r="B599" s="34" t="s">
        <v>1026</v>
      </c>
      <c r="C599" s="33" t="s">
        <v>165</v>
      </c>
      <c r="D599" s="33" t="s">
        <v>94</v>
      </c>
      <c r="E599" s="53" t="s">
        <v>1205</v>
      </c>
      <c r="F599" s="53" t="s">
        <v>1205</v>
      </c>
      <c r="G599" s="35">
        <f>SUM(G600:G601)</f>
        <v>2051.1149999999998</v>
      </c>
    </row>
    <row r="600" spans="1:7" x14ac:dyDescent="0.25">
      <c r="A600" s="39" t="s">
        <v>1201</v>
      </c>
      <c r="B600" s="39"/>
      <c r="C600" s="40"/>
      <c r="D600" s="40"/>
      <c r="E600" s="40"/>
      <c r="F600" s="40"/>
      <c r="G600" s="40"/>
    </row>
    <row r="601" spans="1:7" x14ac:dyDescent="0.25">
      <c r="A601" s="39" t="s">
        <v>1206</v>
      </c>
      <c r="B601" s="39"/>
      <c r="C601" s="40">
        <v>661.65</v>
      </c>
      <c r="D601" s="40">
        <v>3.1</v>
      </c>
      <c r="E601" s="40"/>
      <c r="F601" s="40"/>
      <c r="G601" s="40">
        <f>PRODUCT(C601:F601)</f>
        <v>2051.1149999999998</v>
      </c>
    </row>
    <row r="603" spans="1:7" ht="45" customHeight="1" x14ac:dyDescent="0.25">
      <c r="A603" s="33" t="s">
        <v>1207</v>
      </c>
      <c r="B603" s="34" t="s">
        <v>1026</v>
      </c>
      <c r="C603" s="33" t="s">
        <v>167</v>
      </c>
      <c r="D603" s="33" t="s">
        <v>94</v>
      </c>
      <c r="E603" s="53" t="s">
        <v>1208</v>
      </c>
      <c r="F603" s="53" t="s">
        <v>1208</v>
      </c>
      <c r="G603" s="35">
        <f>SUM(G604:G604)</f>
        <v>661.65</v>
      </c>
    </row>
    <row r="604" spans="1:7" x14ac:dyDescent="0.25">
      <c r="A604" s="39" t="s">
        <v>1201</v>
      </c>
      <c r="B604" s="39"/>
      <c r="C604" s="40">
        <v>661.65</v>
      </c>
      <c r="D604" s="40"/>
      <c r="E604" s="40"/>
      <c r="F604" s="40"/>
      <c r="G604" s="40">
        <f>PRODUCT(C604:F604)</f>
        <v>661.65</v>
      </c>
    </row>
    <row r="606" spans="1:7" ht="45" customHeight="1" x14ac:dyDescent="0.25">
      <c r="A606" s="33" t="s">
        <v>1209</v>
      </c>
      <c r="B606" s="34" t="s">
        <v>1026</v>
      </c>
      <c r="C606" s="33" t="s">
        <v>169</v>
      </c>
      <c r="D606" s="33" t="s">
        <v>94</v>
      </c>
      <c r="E606" s="53" t="s">
        <v>1210</v>
      </c>
      <c r="F606" s="53" t="s">
        <v>1210</v>
      </c>
      <c r="G606" s="35">
        <f>SUM(G607:G608)</f>
        <v>1247.424</v>
      </c>
    </row>
    <row r="607" spans="1:7" x14ac:dyDescent="0.25">
      <c r="A607" s="39" t="s">
        <v>1211</v>
      </c>
      <c r="B607" s="39"/>
      <c r="C607" s="40"/>
      <c r="D607" s="40"/>
      <c r="E607" s="40"/>
      <c r="F607" s="40"/>
      <c r="G607" s="40"/>
    </row>
    <row r="608" spans="1:7" x14ac:dyDescent="0.25">
      <c r="A608" s="39" t="s">
        <v>1212</v>
      </c>
      <c r="B608" s="39"/>
      <c r="C608" s="40">
        <v>584</v>
      </c>
      <c r="D608" s="40">
        <v>2</v>
      </c>
      <c r="E608" s="40">
        <v>1.2</v>
      </c>
      <c r="F608" s="40">
        <v>0.89</v>
      </c>
      <c r="G608" s="40">
        <f>PRODUCT(C608:F608)</f>
        <v>1247.424</v>
      </c>
    </row>
    <row r="610" spans="1:7" ht="45" customHeight="1" x14ac:dyDescent="0.25">
      <c r="A610" s="33" t="s">
        <v>1213</v>
      </c>
      <c r="B610" s="34" t="s">
        <v>1026</v>
      </c>
      <c r="C610" s="33" t="s">
        <v>171</v>
      </c>
      <c r="D610" s="33" t="s">
        <v>94</v>
      </c>
      <c r="E610" s="53" t="s">
        <v>1214</v>
      </c>
      <c r="F610" s="53" t="s">
        <v>1214</v>
      </c>
      <c r="G610" s="35">
        <f>SUM(G611:G612)</f>
        <v>1767.184</v>
      </c>
    </row>
    <row r="611" spans="1:7" x14ac:dyDescent="0.25">
      <c r="A611" s="39" t="s">
        <v>1211</v>
      </c>
      <c r="B611" s="39"/>
      <c r="C611" s="40"/>
      <c r="D611" s="40"/>
      <c r="E611" s="40"/>
      <c r="F611" s="40"/>
      <c r="G611" s="40"/>
    </row>
    <row r="612" spans="1:7" x14ac:dyDescent="0.25">
      <c r="A612" s="39" t="s">
        <v>1215</v>
      </c>
      <c r="B612" s="39"/>
      <c r="C612" s="40">
        <v>584</v>
      </c>
      <c r="D612" s="40">
        <v>2</v>
      </c>
      <c r="E612" s="40">
        <v>1.7</v>
      </c>
      <c r="F612" s="40">
        <v>0.89</v>
      </c>
      <c r="G612" s="40">
        <f>PRODUCT(C612:F612)</f>
        <v>1767.184</v>
      </c>
    </row>
    <row r="614" spans="1:7" ht="45" customHeight="1" x14ac:dyDescent="0.25">
      <c r="A614" s="33" t="s">
        <v>1216</v>
      </c>
      <c r="B614" s="34" t="s">
        <v>1026</v>
      </c>
      <c r="C614" s="33" t="s">
        <v>173</v>
      </c>
      <c r="D614" s="33" t="s">
        <v>42</v>
      </c>
      <c r="E614" s="53" t="s">
        <v>1217</v>
      </c>
      <c r="F614" s="53" t="s">
        <v>1217</v>
      </c>
      <c r="G614" s="35">
        <f>SUM(G615:G615)</f>
        <v>350.32500000000005</v>
      </c>
    </row>
    <row r="615" spans="1:7" x14ac:dyDescent="0.25">
      <c r="A615" s="39" t="s">
        <v>1211</v>
      </c>
      <c r="B615" s="39"/>
      <c r="C615" s="40">
        <v>233.55</v>
      </c>
      <c r="D615" s="40">
        <v>1.5</v>
      </c>
      <c r="E615" s="40"/>
      <c r="F615" s="40"/>
      <c r="G615" s="40">
        <f>PRODUCT(C615:F615)</f>
        <v>350.32500000000005</v>
      </c>
    </row>
    <row r="617" spans="1:7" ht="45" customHeight="1" x14ac:dyDescent="0.25">
      <c r="A617" s="33" t="s">
        <v>1218</v>
      </c>
      <c r="B617" s="34" t="s">
        <v>1026</v>
      </c>
      <c r="C617" s="33" t="s">
        <v>175</v>
      </c>
      <c r="D617" s="33" t="s">
        <v>17</v>
      </c>
      <c r="E617" s="53" t="s">
        <v>1219</v>
      </c>
      <c r="F617" s="53" t="s">
        <v>1219</v>
      </c>
      <c r="G617" s="35">
        <f>SUM(G618:G618)</f>
        <v>40</v>
      </c>
    </row>
    <row r="618" spans="1:7" x14ac:dyDescent="0.25">
      <c r="A618" s="39" t="s">
        <v>1211</v>
      </c>
      <c r="B618" s="39"/>
      <c r="C618" s="40">
        <v>40</v>
      </c>
      <c r="D618" s="40"/>
      <c r="E618" s="40"/>
      <c r="F618" s="40"/>
      <c r="G618" s="40">
        <f>PRODUCT(C618:F618)</f>
        <v>40</v>
      </c>
    </row>
    <row r="620" spans="1:7" ht="45" customHeight="1" x14ac:dyDescent="0.25">
      <c r="A620" s="33" t="s">
        <v>1220</v>
      </c>
      <c r="B620" s="34" t="s">
        <v>1026</v>
      </c>
      <c r="C620" s="33" t="s">
        <v>177</v>
      </c>
      <c r="D620" s="33" t="s">
        <v>94</v>
      </c>
      <c r="E620" s="53" t="s">
        <v>1221</v>
      </c>
      <c r="F620" s="53" t="s">
        <v>1221</v>
      </c>
      <c r="G620" s="35">
        <f>SUM(G621:G621)</f>
        <v>1050</v>
      </c>
    </row>
    <row r="621" spans="1:7" x14ac:dyDescent="0.25">
      <c r="A621" s="39" t="s">
        <v>1222</v>
      </c>
      <c r="B621" s="39"/>
      <c r="C621" s="40">
        <v>70</v>
      </c>
      <c r="D621" s="40">
        <v>15</v>
      </c>
      <c r="E621" s="40"/>
      <c r="F621" s="40"/>
      <c r="G621" s="40">
        <f>PRODUCT(C621:F621)</f>
        <v>1050</v>
      </c>
    </row>
    <row r="623" spans="1:7" ht="45" customHeight="1" x14ac:dyDescent="0.25">
      <c r="A623" s="33" t="s">
        <v>1223</v>
      </c>
      <c r="B623" s="34" t="s">
        <v>1026</v>
      </c>
      <c r="C623" s="33" t="s">
        <v>179</v>
      </c>
      <c r="D623" s="33" t="s">
        <v>69</v>
      </c>
      <c r="E623" s="53" t="s">
        <v>1224</v>
      </c>
      <c r="F623" s="53" t="s">
        <v>1224</v>
      </c>
      <c r="G623" s="35">
        <f>SUM(G624:G625)</f>
        <v>70</v>
      </c>
    </row>
    <row r="624" spans="1:7" x14ac:dyDescent="0.25">
      <c r="A624" s="39" t="s">
        <v>1222</v>
      </c>
      <c r="B624" s="39"/>
      <c r="C624" s="40">
        <v>70</v>
      </c>
      <c r="D624" s="40"/>
      <c r="E624" s="40"/>
      <c r="F624" s="40"/>
      <c r="G624" s="40">
        <f>PRODUCT(C624:F624)</f>
        <v>70</v>
      </c>
    </row>
    <row r="625" spans="1:7" x14ac:dyDescent="0.25">
      <c r="A625" s="39" t="s">
        <v>1225</v>
      </c>
      <c r="B625" s="39"/>
      <c r="C625" s="40"/>
      <c r="D625" s="40"/>
      <c r="E625" s="40"/>
      <c r="F625" s="40"/>
      <c r="G625" s="40"/>
    </row>
    <row r="627" spans="1:7" ht="45" customHeight="1" x14ac:dyDescent="0.25">
      <c r="A627" s="33" t="s">
        <v>1226</v>
      </c>
      <c r="B627" s="34" t="s">
        <v>1026</v>
      </c>
      <c r="C627" s="33" t="s">
        <v>89</v>
      </c>
      <c r="D627" s="33" t="s">
        <v>42</v>
      </c>
      <c r="E627" s="53" t="s">
        <v>1142</v>
      </c>
      <c r="F627" s="53" t="s">
        <v>1142</v>
      </c>
      <c r="G627" s="35">
        <f>SUM(G628:G628)</f>
        <v>661.65</v>
      </c>
    </row>
    <row r="628" spans="1:7" x14ac:dyDescent="0.25">
      <c r="A628" s="39" t="s">
        <v>1201</v>
      </c>
      <c r="B628" s="39"/>
      <c r="C628" s="40">
        <v>661.65</v>
      </c>
      <c r="D628" s="40"/>
      <c r="E628" s="40"/>
      <c r="F628" s="40"/>
      <c r="G628" s="40">
        <f>PRODUCT(C628:F628)</f>
        <v>661.65</v>
      </c>
    </row>
    <row r="630" spans="1:7" ht="45" customHeight="1" x14ac:dyDescent="0.25">
      <c r="A630" s="33" t="s">
        <v>1227</v>
      </c>
      <c r="B630" s="34" t="s">
        <v>1026</v>
      </c>
      <c r="C630" s="33" t="s">
        <v>181</v>
      </c>
      <c r="D630" s="33" t="s">
        <v>94</v>
      </c>
      <c r="E630" s="53" t="s">
        <v>1228</v>
      </c>
      <c r="F630" s="53" t="s">
        <v>1228</v>
      </c>
      <c r="G630" s="35">
        <f>SUM(G631:G632)</f>
        <v>571.19999999999993</v>
      </c>
    </row>
    <row r="631" spans="1:7" x14ac:dyDescent="0.25">
      <c r="A631" s="39" t="s">
        <v>1229</v>
      </c>
      <c r="B631" s="39"/>
      <c r="C631" s="40">
        <v>2</v>
      </c>
      <c r="D631" s="40">
        <v>20.399999999999999</v>
      </c>
      <c r="E631" s="40">
        <v>1.4</v>
      </c>
      <c r="F631" s="40">
        <v>10</v>
      </c>
      <c r="G631" s="40">
        <f>PRODUCT(C631:F631)</f>
        <v>571.19999999999993</v>
      </c>
    </row>
    <row r="632" spans="1:7" x14ac:dyDescent="0.25">
      <c r="A632" s="39" t="s">
        <v>1230</v>
      </c>
      <c r="B632" s="39"/>
      <c r="C632" s="40"/>
      <c r="D632" s="40"/>
      <c r="E632" s="40"/>
      <c r="F632" s="40"/>
      <c r="G632" s="40"/>
    </row>
    <row r="634" spans="1:7" ht="45" customHeight="1" x14ac:dyDescent="0.25">
      <c r="A634" s="33" t="s">
        <v>1231</v>
      </c>
      <c r="B634" s="34" t="s">
        <v>1026</v>
      </c>
      <c r="C634" s="33" t="s">
        <v>183</v>
      </c>
      <c r="D634" s="33" t="s">
        <v>42</v>
      </c>
      <c r="E634" s="53" t="s">
        <v>1232</v>
      </c>
      <c r="F634" s="53" t="s">
        <v>1232</v>
      </c>
      <c r="G634" s="35">
        <f>SUM(G635:G637)</f>
        <v>107.4</v>
      </c>
    </row>
    <row r="635" spans="1:7" x14ac:dyDescent="0.25">
      <c r="A635" s="39" t="s">
        <v>1229</v>
      </c>
      <c r="B635" s="39"/>
      <c r="C635" s="40"/>
      <c r="D635" s="40">
        <v>0.6</v>
      </c>
      <c r="E635" s="40">
        <v>1.4</v>
      </c>
      <c r="F635" s="40">
        <v>10</v>
      </c>
      <c r="G635" s="40">
        <f>PRODUCT(C635:F635)</f>
        <v>8.4</v>
      </c>
    </row>
    <row r="636" spans="1:7" x14ac:dyDescent="0.25">
      <c r="A636" s="39" t="s">
        <v>1233</v>
      </c>
      <c r="B636" s="39"/>
      <c r="C636" s="40"/>
      <c r="D636" s="40">
        <v>0.2</v>
      </c>
      <c r="E636" s="40">
        <v>70</v>
      </c>
      <c r="F636" s="40"/>
      <c r="G636" s="40">
        <f>PRODUCT(C636:F636)</f>
        <v>14</v>
      </c>
    </row>
    <row r="637" spans="1:7" x14ac:dyDescent="0.25">
      <c r="A637" s="39" t="s">
        <v>1234</v>
      </c>
      <c r="B637" s="39"/>
      <c r="C637" s="40"/>
      <c r="D637" s="40">
        <v>85</v>
      </c>
      <c r="E637" s="40"/>
      <c r="F637" s="40"/>
      <c r="G637" s="40">
        <f>PRODUCT(C637:F637)</f>
        <v>85</v>
      </c>
    </row>
    <row r="639" spans="1:7" x14ac:dyDescent="0.25">
      <c r="B639" t="s">
        <v>1024</v>
      </c>
      <c r="C639" s="31" t="s">
        <v>6</v>
      </c>
      <c r="D639" s="32" t="s">
        <v>7</v>
      </c>
      <c r="E639" s="31" t="s">
        <v>8</v>
      </c>
    </row>
    <row r="640" spans="1:7" x14ac:dyDescent="0.25">
      <c r="B640" t="s">
        <v>1024</v>
      </c>
      <c r="C640" s="31" t="s">
        <v>9</v>
      </c>
      <c r="D640" s="32" t="s">
        <v>10</v>
      </c>
      <c r="E640" s="31" t="s">
        <v>11</v>
      </c>
    </row>
    <row r="641" spans="1:7" x14ac:dyDescent="0.25">
      <c r="B641" t="s">
        <v>1024</v>
      </c>
      <c r="C641" s="31" t="s">
        <v>12</v>
      </c>
      <c r="D641" s="32" t="s">
        <v>82</v>
      </c>
      <c r="E641" s="31" t="s">
        <v>83</v>
      </c>
    </row>
    <row r="642" spans="1:7" x14ac:dyDescent="0.25">
      <c r="B642" t="s">
        <v>1024</v>
      </c>
      <c r="C642" s="31" t="s">
        <v>84</v>
      </c>
      <c r="D642" s="32" t="s">
        <v>102</v>
      </c>
      <c r="E642" s="31" t="s">
        <v>185</v>
      </c>
    </row>
    <row r="643" spans="1:7" x14ac:dyDescent="0.25">
      <c r="B643" t="s">
        <v>1024</v>
      </c>
      <c r="C643" s="31" t="s">
        <v>86</v>
      </c>
      <c r="D643" s="32" t="s">
        <v>7</v>
      </c>
      <c r="E643" s="31" t="s">
        <v>186</v>
      </c>
    </row>
    <row r="644" spans="1:7" x14ac:dyDescent="0.25">
      <c r="B644" t="s">
        <v>1024</v>
      </c>
      <c r="C644" s="31" t="s">
        <v>187</v>
      </c>
      <c r="D644" s="32" t="s">
        <v>7</v>
      </c>
      <c r="E644" s="31" t="s">
        <v>188</v>
      </c>
    </row>
    <row r="646" spans="1:7" ht="45" customHeight="1" x14ac:dyDescent="0.25">
      <c r="A646" s="33" t="s">
        <v>1235</v>
      </c>
      <c r="B646" s="34" t="s">
        <v>1026</v>
      </c>
      <c r="C646" s="33" t="s">
        <v>190</v>
      </c>
      <c r="D646" s="33" t="s">
        <v>17</v>
      </c>
      <c r="E646" s="53" t="s">
        <v>1236</v>
      </c>
      <c r="F646" s="53" t="s">
        <v>1236</v>
      </c>
      <c r="G646" s="35">
        <f>SUM(G647:G662)</f>
        <v>942.47</v>
      </c>
    </row>
    <row r="647" spans="1:7" x14ac:dyDescent="0.25">
      <c r="A647" s="39" t="s">
        <v>1237</v>
      </c>
      <c r="B647" s="39"/>
      <c r="C647" s="40"/>
      <c r="D647" s="40"/>
      <c r="E647" s="40"/>
      <c r="F647" s="40"/>
      <c r="G647" s="40"/>
    </row>
    <row r="648" spans="1:7" x14ac:dyDescent="0.25">
      <c r="A648" s="39" t="s">
        <v>1238</v>
      </c>
      <c r="B648" s="39"/>
      <c r="C648" s="40">
        <v>75</v>
      </c>
      <c r="D648" s="40"/>
      <c r="E648" s="40"/>
      <c r="F648" s="40"/>
      <c r="G648" s="40">
        <f>PRODUCT(C648:F648)</f>
        <v>75</v>
      </c>
    </row>
    <row r="649" spans="1:7" x14ac:dyDescent="0.25">
      <c r="A649" s="39" t="s">
        <v>1239</v>
      </c>
      <c r="B649" s="39"/>
      <c r="C649" s="40">
        <v>103.87</v>
      </c>
      <c r="D649" s="40"/>
      <c r="E649" s="40"/>
      <c r="F649" s="40"/>
      <c r="G649" s="40">
        <f>PRODUCT(C649:F649)</f>
        <v>103.87</v>
      </c>
    </row>
    <row r="650" spans="1:7" x14ac:dyDescent="0.25">
      <c r="A650" s="39" t="s">
        <v>1240</v>
      </c>
      <c r="B650" s="39"/>
      <c r="C650" s="40">
        <v>58.2</v>
      </c>
      <c r="D650" s="40"/>
      <c r="E650" s="40"/>
      <c r="F650" s="40"/>
      <c r="G650" s="40">
        <f>PRODUCT(C650:F650)</f>
        <v>58.2</v>
      </c>
    </row>
    <row r="651" spans="1:7" x14ac:dyDescent="0.25">
      <c r="A651" s="39" t="s">
        <v>1241</v>
      </c>
      <c r="B651" s="39"/>
      <c r="C651" s="40"/>
      <c r="D651" s="40"/>
      <c r="E651" s="40"/>
      <c r="F651" s="40"/>
      <c r="G651" s="40"/>
    </row>
    <row r="652" spans="1:7" x14ac:dyDescent="0.25">
      <c r="A652" s="39" t="s">
        <v>1238</v>
      </c>
      <c r="B652" s="39"/>
      <c r="C652" s="40">
        <v>72.48</v>
      </c>
      <c r="D652" s="40"/>
      <c r="E652" s="40"/>
      <c r="F652" s="40"/>
      <c r="G652" s="40">
        <f>PRODUCT(C652:F652)</f>
        <v>72.48</v>
      </c>
    </row>
    <row r="653" spans="1:7" x14ac:dyDescent="0.25">
      <c r="A653" s="39" t="s">
        <v>1239</v>
      </c>
      <c r="B653" s="39"/>
      <c r="C653" s="40">
        <v>103.87</v>
      </c>
      <c r="D653" s="40"/>
      <c r="E653" s="40"/>
      <c r="F653" s="40"/>
      <c r="G653" s="40">
        <f>PRODUCT(C653:F653)</f>
        <v>103.87</v>
      </c>
    </row>
    <row r="654" spans="1:7" x14ac:dyDescent="0.25">
      <c r="A654" s="39" t="s">
        <v>1242</v>
      </c>
      <c r="B654" s="39"/>
      <c r="C654" s="40"/>
      <c r="D654" s="40"/>
      <c r="E654" s="40"/>
      <c r="F654" s="40"/>
      <c r="G654" s="40"/>
    </row>
    <row r="655" spans="1:7" x14ac:dyDescent="0.25">
      <c r="A655" s="39" t="s">
        <v>1238</v>
      </c>
      <c r="B655" s="39"/>
      <c r="C655" s="40">
        <v>72.48</v>
      </c>
      <c r="D655" s="40"/>
      <c r="E655" s="40"/>
      <c r="F655" s="40"/>
      <c r="G655" s="40">
        <f>PRODUCT(C655:F655)</f>
        <v>72.48</v>
      </c>
    </row>
    <row r="656" spans="1:7" x14ac:dyDescent="0.25">
      <c r="A656" s="39" t="s">
        <v>1239</v>
      </c>
      <c r="B656" s="39"/>
      <c r="C656" s="40">
        <v>103.87</v>
      </c>
      <c r="D656" s="40"/>
      <c r="E656" s="40"/>
      <c r="F656" s="40"/>
      <c r="G656" s="40">
        <f>PRODUCT(C656:F656)</f>
        <v>103.87</v>
      </c>
    </row>
    <row r="657" spans="1:7" x14ac:dyDescent="0.25">
      <c r="A657" s="39" t="s">
        <v>1243</v>
      </c>
      <c r="B657" s="39"/>
      <c r="C657" s="40"/>
      <c r="D657" s="40"/>
      <c r="E657" s="40"/>
      <c r="F657" s="40"/>
      <c r="G657" s="40">
        <f>PRODUCT(C657:F657)</f>
        <v>0</v>
      </c>
    </row>
    <row r="658" spans="1:7" x14ac:dyDescent="0.25">
      <c r="A658" s="39" t="s">
        <v>1238</v>
      </c>
      <c r="B658" s="39"/>
      <c r="C658" s="40">
        <v>72.48</v>
      </c>
      <c r="D658" s="40"/>
      <c r="E658" s="40"/>
      <c r="F658" s="40"/>
      <c r="G658" s="40">
        <f>PRODUCT(C658:F658)</f>
        <v>72.48</v>
      </c>
    </row>
    <row r="659" spans="1:7" x14ac:dyDescent="0.25">
      <c r="A659" s="39" t="s">
        <v>1239</v>
      </c>
      <c r="B659" s="39"/>
      <c r="C659" s="40">
        <v>103.87</v>
      </c>
      <c r="D659" s="40"/>
      <c r="E659" s="40"/>
      <c r="F659" s="40"/>
      <c r="G659" s="40">
        <f>PRODUCT(C659:F659)</f>
        <v>103.87</v>
      </c>
    </row>
    <row r="660" spans="1:7" x14ac:dyDescent="0.25">
      <c r="A660" s="39" t="s">
        <v>1244</v>
      </c>
      <c r="B660" s="39"/>
      <c r="C660" s="40"/>
      <c r="D660" s="40"/>
      <c r="E660" s="40"/>
      <c r="F660" s="40"/>
      <c r="G660" s="40"/>
    </row>
    <row r="661" spans="1:7" x14ac:dyDescent="0.25">
      <c r="A661" s="39" t="s">
        <v>1238</v>
      </c>
      <c r="B661" s="39"/>
      <c r="C661" s="40">
        <v>72.48</v>
      </c>
      <c r="D661" s="40"/>
      <c r="E661" s="40"/>
      <c r="F661" s="40"/>
      <c r="G661" s="40">
        <f>PRODUCT(C661:F661)</f>
        <v>72.48</v>
      </c>
    </row>
    <row r="662" spans="1:7" x14ac:dyDescent="0.25">
      <c r="A662" s="39" t="s">
        <v>1239</v>
      </c>
      <c r="B662" s="39"/>
      <c r="C662" s="40">
        <v>103.87</v>
      </c>
      <c r="D662" s="40"/>
      <c r="E662" s="40"/>
      <c r="F662" s="40"/>
      <c r="G662" s="40">
        <f>PRODUCT(C662:F662)</f>
        <v>103.87</v>
      </c>
    </row>
    <row r="664" spans="1:7" ht="45" customHeight="1" x14ac:dyDescent="0.25">
      <c r="A664" s="33" t="s">
        <v>1245</v>
      </c>
      <c r="B664" s="34" t="s">
        <v>1026</v>
      </c>
      <c r="C664" s="33" t="s">
        <v>192</v>
      </c>
      <c r="D664" s="33" t="s">
        <v>94</v>
      </c>
      <c r="E664" s="53" t="s">
        <v>1246</v>
      </c>
      <c r="F664" s="53" t="s">
        <v>1246</v>
      </c>
      <c r="G664" s="35">
        <f>SUM(G665:G680)</f>
        <v>103851.23999999999</v>
      </c>
    </row>
    <row r="665" spans="1:7" x14ac:dyDescent="0.25">
      <c r="A665" s="39" t="s">
        <v>1237</v>
      </c>
      <c r="B665" s="39"/>
      <c r="C665" s="40"/>
      <c r="D665" s="40"/>
      <c r="E665" s="40"/>
      <c r="F665" s="40"/>
      <c r="G665" s="40"/>
    </row>
    <row r="666" spans="1:7" x14ac:dyDescent="0.25">
      <c r="A666" s="39" t="s">
        <v>1238</v>
      </c>
      <c r="B666" s="39"/>
      <c r="C666" s="40">
        <v>24</v>
      </c>
      <c r="D666" s="40">
        <v>360</v>
      </c>
      <c r="E666" s="40"/>
      <c r="F666" s="40"/>
      <c r="G666" s="40">
        <f>PRODUCT(C666:F666)</f>
        <v>8640</v>
      </c>
    </row>
    <row r="667" spans="1:7" x14ac:dyDescent="0.25">
      <c r="A667" s="39" t="s">
        <v>1239</v>
      </c>
      <c r="B667" s="39"/>
      <c r="C667" s="40">
        <v>24</v>
      </c>
      <c r="D667" s="40">
        <v>483.63</v>
      </c>
      <c r="E667" s="40"/>
      <c r="F667" s="40"/>
      <c r="G667" s="40">
        <f>PRODUCT(C667:F667)</f>
        <v>11607.119999999999</v>
      </c>
    </row>
    <row r="668" spans="1:7" x14ac:dyDescent="0.25">
      <c r="A668" s="39" t="s">
        <v>1240</v>
      </c>
      <c r="B668" s="39"/>
      <c r="C668" s="40">
        <v>24</v>
      </c>
      <c r="D668" s="40">
        <v>268.697</v>
      </c>
      <c r="E668" s="40"/>
      <c r="F668" s="40"/>
      <c r="G668" s="40">
        <f>PRODUCT(C668:F668)</f>
        <v>6448.7280000000001</v>
      </c>
    </row>
    <row r="669" spans="1:7" x14ac:dyDescent="0.25">
      <c r="A669" s="39" t="s">
        <v>1241</v>
      </c>
      <c r="B669" s="39"/>
      <c r="C669" s="40"/>
      <c r="D669" s="40"/>
      <c r="E669" s="40"/>
      <c r="F669" s="40"/>
      <c r="G669" s="40"/>
    </row>
    <row r="670" spans="1:7" x14ac:dyDescent="0.25">
      <c r="A670" s="39" t="s">
        <v>1238</v>
      </c>
      <c r="B670" s="39"/>
      <c r="C670" s="40">
        <v>24</v>
      </c>
      <c r="D670" s="40">
        <v>315.072</v>
      </c>
      <c r="E670" s="40"/>
      <c r="F670" s="40"/>
      <c r="G670" s="40">
        <f>PRODUCT(C670:F670)</f>
        <v>7561.7280000000001</v>
      </c>
    </row>
    <row r="671" spans="1:7" x14ac:dyDescent="0.25">
      <c r="A671" s="39" t="s">
        <v>1239</v>
      </c>
      <c r="B671" s="39"/>
      <c r="C671" s="40">
        <v>24</v>
      </c>
      <c r="D671" s="40">
        <v>483.63</v>
      </c>
      <c r="E671" s="40"/>
      <c r="F671" s="40"/>
      <c r="G671" s="40">
        <f>PRODUCT(C671:F671)</f>
        <v>11607.119999999999</v>
      </c>
    </row>
    <row r="672" spans="1:7" x14ac:dyDescent="0.25">
      <c r="A672" s="39" t="s">
        <v>1242</v>
      </c>
      <c r="B672" s="39"/>
      <c r="C672" s="40"/>
      <c r="D672" s="40"/>
      <c r="E672" s="40"/>
      <c r="F672" s="40"/>
      <c r="G672" s="40"/>
    </row>
    <row r="673" spans="1:7" x14ac:dyDescent="0.25">
      <c r="A673" s="39" t="s">
        <v>1238</v>
      </c>
      <c r="B673" s="39"/>
      <c r="C673" s="40">
        <v>24</v>
      </c>
      <c r="D673" s="40">
        <v>315.072</v>
      </c>
      <c r="E673" s="40"/>
      <c r="F673" s="40"/>
      <c r="G673" s="40">
        <f>PRODUCT(C673:F673)</f>
        <v>7561.7280000000001</v>
      </c>
    </row>
    <row r="674" spans="1:7" x14ac:dyDescent="0.25">
      <c r="A674" s="39" t="s">
        <v>1239</v>
      </c>
      <c r="B674" s="39"/>
      <c r="C674" s="40">
        <v>24</v>
      </c>
      <c r="D674" s="40">
        <v>483.63</v>
      </c>
      <c r="E674" s="40"/>
      <c r="F674" s="40"/>
      <c r="G674" s="40">
        <f>PRODUCT(C674:F674)</f>
        <v>11607.119999999999</v>
      </c>
    </row>
    <row r="675" spans="1:7" x14ac:dyDescent="0.25">
      <c r="A675" s="39" t="s">
        <v>1243</v>
      </c>
      <c r="B675" s="39"/>
      <c r="C675" s="40"/>
      <c r="D675" s="40"/>
      <c r="E675" s="40"/>
      <c r="F675" s="40"/>
      <c r="G675" s="40"/>
    </row>
    <row r="676" spans="1:7" x14ac:dyDescent="0.25">
      <c r="A676" s="39" t="s">
        <v>1238</v>
      </c>
      <c r="B676" s="39"/>
      <c r="C676" s="40">
        <v>24</v>
      </c>
      <c r="D676" s="40">
        <v>315.072</v>
      </c>
      <c r="E676" s="40"/>
      <c r="F676" s="40"/>
      <c r="G676" s="40">
        <f>PRODUCT(C676:F676)</f>
        <v>7561.7280000000001</v>
      </c>
    </row>
    <row r="677" spans="1:7" x14ac:dyDescent="0.25">
      <c r="A677" s="39" t="s">
        <v>1239</v>
      </c>
      <c r="B677" s="39"/>
      <c r="C677" s="40">
        <v>24</v>
      </c>
      <c r="D677" s="40">
        <v>483.63</v>
      </c>
      <c r="E677" s="40"/>
      <c r="F677" s="40"/>
      <c r="G677" s="40">
        <f>PRODUCT(C677:F677)</f>
        <v>11607.119999999999</v>
      </c>
    </row>
    <row r="678" spans="1:7" x14ac:dyDescent="0.25">
      <c r="A678" s="39" t="s">
        <v>1244</v>
      </c>
      <c r="B678" s="39"/>
      <c r="C678" s="40"/>
      <c r="D678" s="40"/>
      <c r="E678" s="40"/>
      <c r="F678" s="40"/>
      <c r="G678" s="40"/>
    </row>
    <row r="679" spans="1:7" x14ac:dyDescent="0.25">
      <c r="A679" s="39" t="s">
        <v>1238</v>
      </c>
      <c r="B679" s="39"/>
      <c r="C679" s="40">
        <v>24</v>
      </c>
      <c r="D679" s="40">
        <v>335.072</v>
      </c>
      <c r="E679" s="40"/>
      <c r="F679" s="40"/>
      <c r="G679" s="40">
        <f>PRODUCT(C679:F679)</f>
        <v>8041.7280000000001</v>
      </c>
    </row>
    <row r="680" spans="1:7" x14ac:dyDescent="0.25">
      <c r="A680" s="39" t="s">
        <v>1239</v>
      </c>
      <c r="B680" s="39"/>
      <c r="C680" s="40">
        <v>24</v>
      </c>
      <c r="D680" s="40">
        <v>483.63</v>
      </c>
      <c r="E680" s="40"/>
      <c r="F680" s="40"/>
      <c r="G680" s="40">
        <f>PRODUCT(C680:F680)</f>
        <v>11607.119999999999</v>
      </c>
    </row>
    <row r="682" spans="1:7" ht="45" customHeight="1" x14ac:dyDescent="0.25">
      <c r="A682" s="33" t="s">
        <v>1247</v>
      </c>
      <c r="B682" s="34" t="s">
        <v>1026</v>
      </c>
      <c r="C682" s="33" t="s">
        <v>194</v>
      </c>
      <c r="D682" s="33" t="s">
        <v>42</v>
      </c>
      <c r="E682" s="53" t="s">
        <v>1248</v>
      </c>
      <c r="F682" s="53" t="s">
        <v>1248</v>
      </c>
      <c r="G682" s="35">
        <f>SUM(G683:G698)</f>
        <v>4688.4277000000002</v>
      </c>
    </row>
    <row r="683" spans="1:7" x14ac:dyDescent="0.25">
      <c r="A683" s="39" t="s">
        <v>1237</v>
      </c>
      <c r="B683" s="39"/>
      <c r="C683" s="40"/>
      <c r="D683" s="40"/>
      <c r="E683" s="40"/>
      <c r="F683" s="40"/>
      <c r="G683" s="40"/>
    </row>
    <row r="684" spans="1:7" x14ac:dyDescent="0.25">
      <c r="A684" s="39" t="s">
        <v>1238</v>
      </c>
      <c r="B684" s="39"/>
      <c r="C684" s="40"/>
      <c r="D684" s="40">
        <v>315.072</v>
      </c>
      <c r="E684" s="40">
        <v>1.1000000000000001</v>
      </c>
      <c r="F684" s="40"/>
      <c r="G684" s="40">
        <f>PRODUCT(C684:F684)</f>
        <v>346.57920000000001</v>
      </c>
    </row>
    <row r="685" spans="1:7" x14ac:dyDescent="0.25">
      <c r="A685" s="39" t="s">
        <v>1239</v>
      </c>
      <c r="B685" s="39"/>
      <c r="C685" s="40"/>
      <c r="D685" s="40">
        <v>483.63</v>
      </c>
      <c r="E685" s="40">
        <v>1.1000000000000001</v>
      </c>
      <c r="F685" s="40"/>
      <c r="G685" s="40">
        <f>PRODUCT(C685:F685)</f>
        <v>531.99300000000005</v>
      </c>
    </row>
    <row r="686" spans="1:7" x14ac:dyDescent="0.25">
      <c r="A686" s="39" t="s">
        <v>1240</v>
      </c>
      <c r="B686" s="39"/>
      <c r="C686" s="40"/>
      <c r="D686" s="40">
        <v>268.697</v>
      </c>
      <c r="E686" s="40">
        <v>1.1000000000000001</v>
      </c>
      <c r="F686" s="40"/>
      <c r="G686" s="40">
        <f>PRODUCT(C686:F686)</f>
        <v>295.56670000000003</v>
      </c>
    </row>
    <row r="687" spans="1:7" x14ac:dyDescent="0.25">
      <c r="A687" s="39" t="s">
        <v>1241</v>
      </c>
      <c r="B687" s="39"/>
      <c r="C687" s="40"/>
      <c r="D687" s="40"/>
      <c r="E687" s="40"/>
      <c r="F687" s="40"/>
      <c r="G687" s="40"/>
    </row>
    <row r="688" spans="1:7" x14ac:dyDescent="0.25">
      <c r="A688" s="39" t="s">
        <v>1238</v>
      </c>
      <c r="B688" s="39"/>
      <c r="C688" s="40"/>
      <c r="D688" s="40">
        <v>315.072</v>
      </c>
      <c r="E688" s="40">
        <v>1.1000000000000001</v>
      </c>
      <c r="F688" s="40"/>
      <c r="G688" s="40">
        <f>PRODUCT(C688:F688)</f>
        <v>346.57920000000001</v>
      </c>
    </row>
    <row r="689" spans="1:7" x14ac:dyDescent="0.25">
      <c r="A689" s="39" t="s">
        <v>1239</v>
      </c>
      <c r="B689" s="39"/>
      <c r="C689" s="40"/>
      <c r="D689" s="40">
        <v>483.63</v>
      </c>
      <c r="E689" s="40">
        <v>1.1000000000000001</v>
      </c>
      <c r="F689" s="40"/>
      <c r="G689" s="40">
        <f>PRODUCT(C689:F689)</f>
        <v>531.99300000000005</v>
      </c>
    </row>
    <row r="690" spans="1:7" x14ac:dyDescent="0.25">
      <c r="A690" s="39" t="s">
        <v>1242</v>
      </c>
      <c r="B690" s="39"/>
      <c r="C690" s="40"/>
      <c r="D690" s="40"/>
      <c r="E690" s="40"/>
      <c r="F690" s="40"/>
      <c r="G690" s="40"/>
    </row>
    <row r="691" spans="1:7" x14ac:dyDescent="0.25">
      <c r="A691" s="39" t="s">
        <v>1238</v>
      </c>
      <c r="B691" s="39"/>
      <c r="C691" s="40"/>
      <c r="D691" s="40">
        <v>315.072</v>
      </c>
      <c r="E691" s="40">
        <v>1.1000000000000001</v>
      </c>
      <c r="F691" s="40"/>
      <c r="G691" s="40">
        <f>PRODUCT(C691:F691)</f>
        <v>346.57920000000001</v>
      </c>
    </row>
    <row r="692" spans="1:7" x14ac:dyDescent="0.25">
      <c r="A692" s="39" t="s">
        <v>1239</v>
      </c>
      <c r="B692" s="39"/>
      <c r="C692" s="40"/>
      <c r="D692" s="40">
        <v>483.63</v>
      </c>
      <c r="E692" s="40">
        <v>1.1000000000000001</v>
      </c>
      <c r="F692" s="40"/>
      <c r="G692" s="40">
        <f>PRODUCT(C692:F692)</f>
        <v>531.99300000000005</v>
      </c>
    </row>
    <row r="693" spans="1:7" x14ac:dyDescent="0.25">
      <c r="A693" s="39" t="s">
        <v>1243</v>
      </c>
      <c r="B693" s="39"/>
      <c r="C693" s="40"/>
      <c r="D693" s="40"/>
      <c r="E693" s="40"/>
      <c r="F693" s="40"/>
      <c r="G693" s="40"/>
    </row>
    <row r="694" spans="1:7" x14ac:dyDescent="0.25">
      <c r="A694" s="39" t="s">
        <v>1238</v>
      </c>
      <c r="B694" s="39"/>
      <c r="C694" s="40"/>
      <c r="D694" s="40">
        <v>315.072</v>
      </c>
      <c r="E694" s="40">
        <v>1.1000000000000001</v>
      </c>
      <c r="F694" s="40"/>
      <c r="G694" s="40">
        <f>PRODUCT(C694:F694)</f>
        <v>346.57920000000001</v>
      </c>
    </row>
    <row r="695" spans="1:7" x14ac:dyDescent="0.25">
      <c r="A695" s="39" t="s">
        <v>1239</v>
      </c>
      <c r="B695" s="39"/>
      <c r="C695" s="40"/>
      <c r="D695" s="40">
        <v>483.63</v>
      </c>
      <c r="E695" s="40">
        <v>1.1000000000000001</v>
      </c>
      <c r="F695" s="40"/>
      <c r="G695" s="40">
        <f>PRODUCT(C695:F695)</f>
        <v>531.99300000000005</v>
      </c>
    </row>
    <row r="696" spans="1:7" x14ac:dyDescent="0.25">
      <c r="A696" s="39" t="s">
        <v>1244</v>
      </c>
      <c r="B696" s="39"/>
      <c r="C696" s="40"/>
      <c r="D696" s="40"/>
      <c r="E696" s="40"/>
      <c r="F696" s="40"/>
      <c r="G696" s="40"/>
    </row>
    <row r="697" spans="1:7" x14ac:dyDescent="0.25">
      <c r="A697" s="39" t="s">
        <v>1238</v>
      </c>
      <c r="B697" s="39"/>
      <c r="C697" s="40"/>
      <c r="D697" s="40">
        <v>315.072</v>
      </c>
      <c r="E697" s="40">
        <v>1.1000000000000001</v>
      </c>
      <c r="F697" s="40"/>
      <c r="G697" s="40">
        <f>PRODUCT(C697:F697)</f>
        <v>346.57920000000001</v>
      </c>
    </row>
    <row r="698" spans="1:7" x14ac:dyDescent="0.25">
      <c r="A698" s="39" t="s">
        <v>1239</v>
      </c>
      <c r="B698" s="39"/>
      <c r="C698" s="40"/>
      <c r="D698" s="40">
        <v>483.63</v>
      </c>
      <c r="E698" s="40">
        <v>1.1000000000000001</v>
      </c>
      <c r="F698" s="40"/>
      <c r="G698" s="40">
        <f>PRODUCT(C698:F698)</f>
        <v>531.99300000000005</v>
      </c>
    </row>
    <row r="700" spans="1:7" ht="45" customHeight="1" x14ac:dyDescent="0.25">
      <c r="A700" s="33" t="s">
        <v>1249</v>
      </c>
      <c r="B700" s="34" t="s">
        <v>1026</v>
      </c>
      <c r="C700" s="33" t="s">
        <v>196</v>
      </c>
      <c r="D700" s="33" t="s">
        <v>42</v>
      </c>
      <c r="E700" s="53" t="s">
        <v>1250</v>
      </c>
      <c r="F700" s="53" t="s">
        <v>1250</v>
      </c>
      <c r="G700" s="35">
        <f>SUM(G701:G716)</f>
        <v>1816.56</v>
      </c>
    </row>
    <row r="701" spans="1:7" x14ac:dyDescent="0.25">
      <c r="A701" s="39" t="s">
        <v>1237</v>
      </c>
      <c r="B701" s="39"/>
      <c r="C701" s="40"/>
      <c r="D701" s="40"/>
      <c r="E701" s="40"/>
      <c r="F701" s="40"/>
      <c r="G701" s="40"/>
    </row>
    <row r="702" spans="1:7" x14ac:dyDescent="0.25">
      <c r="A702" s="39" t="s">
        <v>1238</v>
      </c>
      <c r="B702" s="39"/>
      <c r="C702" s="40">
        <v>124.45</v>
      </c>
      <c r="D702" s="40"/>
      <c r="E702" s="40"/>
      <c r="F702" s="40"/>
      <c r="G702" s="40">
        <f>PRODUCT(C702:F702)</f>
        <v>124.45</v>
      </c>
    </row>
    <row r="703" spans="1:7" x14ac:dyDescent="0.25">
      <c r="A703" s="39" t="s">
        <v>1239</v>
      </c>
      <c r="B703" s="39"/>
      <c r="C703" s="40">
        <v>215.26</v>
      </c>
      <c r="D703" s="40"/>
      <c r="E703" s="40"/>
      <c r="F703" s="40"/>
      <c r="G703" s="40">
        <f>PRODUCT(C703:F703)</f>
        <v>215.26</v>
      </c>
    </row>
    <row r="704" spans="1:7" x14ac:dyDescent="0.25">
      <c r="A704" s="39" t="s">
        <v>1240</v>
      </c>
      <c r="B704" s="39"/>
      <c r="C704" s="40">
        <v>118.01</v>
      </c>
      <c r="D704" s="40"/>
      <c r="E704" s="40"/>
      <c r="F704" s="40"/>
      <c r="G704" s="40">
        <f>PRODUCT(C704:F704)</f>
        <v>118.01</v>
      </c>
    </row>
    <row r="705" spans="1:7" x14ac:dyDescent="0.25">
      <c r="A705" s="39" t="s">
        <v>1241</v>
      </c>
      <c r="B705" s="39"/>
      <c r="C705" s="40"/>
      <c r="D705" s="40"/>
      <c r="E705" s="40"/>
      <c r="F705" s="40"/>
      <c r="G705" s="40"/>
    </row>
    <row r="706" spans="1:7" x14ac:dyDescent="0.25">
      <c r="A706" s="39" t="s">
        <v>1238</v>
      </c>
      <c r="B706" s="39"/>
      <c r="C706" s="40">
        <v>124.45</v>
      </c>
      <c r="D706" s="40"/>
      <c r="E706" s="40"/>
      <c r="F706" s="40"/>
      <c r="G706" s="40">
        <f>PRODUCT(C706:F706)</f>
        <v>124.45</v>
      </c>
    </row>
    <row r="707" spans="1:7" x14ac:dyDescent="0.25">
      <c r="A707" s="39" t="s">
        <v>1239</v>
      </c>
      <c r="B707" s="39"/>
      <c r="C707" s="40">
        <v>215.26</v>
      </c>
      <c r="D707" s="40"/>
      <c r="E707" s="40"/>
      <c r="F707" s="40"/>
      <c r="G707" s="40">
        <f>PRODUCT(C707:F707)</f>
        <v>215.26</v>
      </c>
    </row>
    <row r="708" spans="1:7" x14ac:dyDescent="0.25">
      <c r="A708" s="39" t="s">
        <v>1242</v>
      </c>
      <c r="B708" s="39"/>
      <c r="C708" s="40"/>
      <c r="D708" s="40"/>
      <c r="E708" s="40"/>
      <c r="F708" s="40"/>
      <c r="G708" s="40"/>
    </row>
    <row r="709" spans="1:7" x14ac:dyDescent="0.25">
      <c r="A709" s="39" t="s">
        <v>1238</v>
      </c>
      <c r="B709" s="39"/>
      <c r="C709" s="40">
        <v>124.45</v>
      </c>
      <c r="D709" s="40"/>
      <c r="E709" s="40"/>
      <c r="F709" s="40"/>
      <c r="G709" s="40">
        <f>PRODUCT(C709:F709)</f>
        <v>124.45</v>
      </c>
    </row>
    <row r="710" spans="1:7" x14ac:dyDescent="0.25">
      <c r="A710" s="39" t="s">
        <v>1239</v>
      </c>
      <c r="B710" s="39"/>
      <c r="C710" s="40">
        <v>215.26</v>
      </c>
      <c r="D710" s="40"/>
      <c r="E710" s="40"/>
      <c r="F710" s="40"/>
      <c r="G710" s="40">
        <f>PRODUCT(C710:F710)</f>
        <v>215.26</v>
      </c>
    </row>
    <row r="711" spans="1:7" x14ac:dyDescent="0.25">
      <c r="A711" s="39" t="s">
        <v>1243</v>
      </c>
      <c r="B711" s="39"/>
      <c r="C711" s="40"/>
      <c r="D711" s="40"/>
      <c r="E711" s="40"/>
      <c r="F711" s="40"/>
      <c r="G711" s="40"/>
    </row>
    <row r="712" spans="1:7" x14ac:dyDescent="0.25">
      <c r="A712" s="39" t="s">
        <v>1238</v>
      </c>
      <c r="B712" s="39"/>
      <c r="C712" s="40">
        <v>124.45</v>
      </c>
      <c r="D712" s="40"/>
      <c r="E712" s="40"/>
      <c r="F712" s="40"/>
      <c r="G712" s="40">
        <f>PRODUCT(C712:F712)</f>
        <v>124.45</v>
      </c>
    </row>
    <row r="713" spans="1:7" x14ac:dyDescent="0.25">
      <c r="A713" s="39" t="s">
        <v>1239</v>
      </c>
      <c r="B713" s="39"/>
      <c r="C713" s="40">
        <v>215.26</v>
      </c>
      <c r="D713" s="40"/>
      <c r="E713" s="40"/>
      <c r="F713" s="40"/>
      <c r="G713" s="40">
        <f>PRODUCT(C713:F713)</f>
        <v>215.26</v>
      </c>
    </row>
    <row r="714" spans="1:7" x14ac:dyDescent="0.25">
      <c r="A714" s="39" t="s">
        <v>1244</v>
      </c>
      <c r="B714" s="39"/>
      <c r="C714" s="40"/>
      <c r="D714" s="40"/>
      <c r="E714" s="40"/>
      <c r="F714" s="40"/>
      <c r="G714" s="40"/>
    </row>
    <row r="715" spans="1:7" x14ac:dyDescent="0.25">
      <c r="A715" s="39" t="s">
        <v>1238</v>
      </c>
      <c r="B715" s="39"/>
      <c r="C715" s="40">
        <v>124.45</v>
      </c>
      <c r="D715" s="40"/>
      <c r="E715" s="40"/>
      <c r="F715" s="40"/>
      <c r="G715" s="40">
        <f>PRODUCT(C715:F715)</f>
        <v>124.45</v>
      </c>
    </row>
    <row r="716" spans="1:7" x14ac:dyDescent="0.25">
      <c r="A716" s="39" t="s">
        <v>1239</v>
      </c>
      <c r="B716" s="39"/>
      <c r="C716" s="40">
        <v>215.26</v>
      </c>
      <c r="D716" s="40"/>
      <c r="E716" s="40"/>
      <c r="F716" s="40"/>
      <c r="G716" s="40">
        <f>PRODUCT(C716:F716)</f>
        <v>215.26</v>
      </c>
    </row>
    <row r="718" spans="1:7" ht="45" customHeight="1" x14ac:dyDescent="0.25">
      <c r="A718" s="33" t="s">
        <v>1251</v>
      </c>
      <c r="B718" s="34" t="s">
        <v>1026</v>
      </c>
      <c r="C718" s="33" t="s">
        <v>198</v>
      </c>
      <c r="D718" s="33" t="s">
        <v>42</v>
      </c>
      <c r="E718" s="53" t="s">
        <v>1252</v>
      </c>
      <c r="F718" s="53" t="s">
        <v>1252</v>
      </c>
      <c r="G718" s="35">
        <f>SUM(G719:G734)</f>
        <v>4815.3999999999996</v>
      </c>
    </row>
    <row r="719" spans="1:7" x14ac:dyDescent="0.25">
      <c r="A719" s="39" t="s">
        <v>1237</v>
      </c>
      <c r="B719" s="39"/>
      <c r="C719" s="40"/>
      <c r="D719" s="40"/>
      <c r="E719" s="40"/>
      <c r="F719" s="40"/>
      <c r="G719" s="40"/>
    </row>
    <row r="720" spans="1:7" x14ac:dyDescent="0.25">
      <c r="A720" s="39" t="s">
        <v>1238</v>
      </c>
      <c r="B720" s="39"/>
      <c r="C720" s="40"/>
      <c r="D720" s="40">
        <v>420</v>
      </c>
      <c r="E720" s="40"/>
      <c r="F720" s="40"/>
      <c r="G720" s="40">
        <f>PRODUCT(C720:F720)</f>
        <v>420</v>
      </c>
    </row>
    <row r="721" spans="1:7" x14ac:dyDescent="0.25">
      <c r="A721" s="39" t="s">
        <v>1239</v>
      </c>
      <c r="B721" s="39"/>
      <c r="C721" s="40"/>
      <c r="D721" s="40">
        <v>525.12</v>
      </c>
      <c r="E721" s="40"/>
      <c r="F721" s="40"/>
      <c r="G721" s="40">
        <f>PRODUCT(C721:F721)</f>
        <v>525.12</v>
      </c>
    </row>
    <row r="722" spans="1:7" x14ac:dyDescent="0.25">
      <c r="A722" s="39" t="s">
        <v>1240</v>
      </c>
      <c r="B722" s="39"/>
      <c r="C722" s="40"/>
      <c r="D722" s="40">
        <v>300.60000000000002</v>
      </c>
      <c r="E722" s="40"/>
      <c r="F722" s="40"/>
      <c r="G722" s="40">
        <f>PRODUCT(C722:F722)</f>
        <v>300.60000000000002</v>
      </c>
    </row>
    <row r="723" spans="1:7" x14ac:dyDescent="0.25">
      <c r="A723" s="39" t="s">
        <v>1241</v>
      </c>
      <c r="B723" s="39"/>
      <c r="C723" s="40"/>
      <c r="D723" s="40"/>
      <c r="E723" s="40"/>
      <c r="F723" s="40"/>
      <c r="G723" s="40"/>
    </row>
    <row r="724" spans="1:7" x14ac:dyDescent="0.25">
      <c r="A724" s="39" t="s">
        <v>1238</v>
      </c>
      <c r="B724" s="39"/>
      <c r="C724" s="40"/>
      <c r="D724" s="40">
        <v>364.3</v>
      </c>
      <c r="E724" s="40"/>
      <c r="F724" s="40"/>
      <c r="G724" s="40">
        <f>PRODUCT(C724:F724)</f>
        <v>364.3</v>
      </c>
    </row>
    <row r="725" spans="1:7" x14ac:dyDescent="0.25">
      <c r="A725" s="39" t="s">
        <v>1239</v>
      </c>
      <c r="B725" s="39"/>
      <c r="C725" s="40"/>
      <c r="D725" s="40">
        <v>525.12</v>
      </c>
      <c r="E725" s="40"/>
      <c r="F725" s="40"/>
      <c r="G725" s="40">
        <f>PRODUCT(C725:F725)</f>
        <v>525.12</v>
      </c>
    </row>
    <row r="726" spans="1:7" x14ac:dyDescent="0.25">
      <c r="A726" s="39" t="s">
        <v>1242</v>
      </c>
      <c r="B726" s="39"/>
      <c r="C726" s="40"/>
      <c r="D726" s="40"/>
      <c r="E726" s="40"/>
      <c r="F726" s="40"/>
      <c r="G726" s="40"/>
    </row>
    <row r="727" spans="1:7" x14ac:dyDescent="0.25">
      <c r="A727" s="39" t="s">
        <v>1238</v>
      </c>
      <c r="B727" s="39"/>
      <c r="C727" s="40"/>
      <c r="D727" s="40">
        <v>364.3</v>
      </c>
      <c r="E727" s="40"/>
      <c r="F727" s="40"/>
      <c r="G727" s="40">
        <f>PRODUCT(C727:F727)</f>
        <v>364.3</v>
      </c>
    </row>
    <row r="728" spans="1:7" x14ac:dyDescent="0.25">
      <c r="A728" s="39" t="s">
        <v>1239</v>
      </c>
      <c r="B728" s="39"/>
      <c r="C728" s="40"/>
      <c r="D728" s="40">
        <v>525.12</v>
      </c>
      <c r="E728" s="40"/>
      <c r="F728" s="40"/>
      <c r="G728" s="40">
        <f>PRODUCT(C728:F728)</f>
        <v>525.12</v>
      </c>
    </row>
    <row r="729" spans="1:7" x14ac:dyDescent="0.25">
      <c r="A729" s="39" t="s">
        <v>1243</v>
      </c>
      <c r="B729" s="39"/>
      <c r="C729" s="40"/>
      <c r="D729" s="40"/>
      <c r="E729" s="40"/>
      <c r="F729" s="40"/>
      <c r="G729" s="40"/>
    </row>
    <row r="730" spans="1:7" x14ac:dyDescent="0.25">
      <c r="A730" s="39" t="s">
        <v>1238</v>
      </c>
      <c r="B730" s="39"/>
      <c r="C730" s="40"/>
      <c r="D730" s="40">
        <v>362.3</v>
      </c>
      <c r="E730" s="40"/>
      <c r="F730" s="40"/>
      <c r="G730" s="40">
        <f>PRODUCT(C730:F730)</f>
        <v>362.3</v>
      </c>
    </row>
    <row r="731" spans="1:7" x14ac:dyDescent="0.25">
      <c r="A731" s="39" t="s">
        <v>1239</v>
      </c>
      <c r="B731" s="39"/>
      <c r="C731" s="40"/>
      <c r="D731" s="40">
        <v>523.12</v>
      </c>
      <c r="E731" s="40"/>
      <c r="F731" s="40"/>
      <c r="G731" s="40">
        <f>PRODUCT(C731:F731)</f>
        <v>523.12</v>
      </c>
    </row>
    <row r="732" spans="1:7" x14ac:dyDescent="0.25">
      <c r="A732" s="39" t="s">
        <v>1244</v>
      </c>
      <c r="B732" s="39"/>
      <c r="C732" s="40"/>
      <c r="D732" s="40"/>
      <c r="E732" s="40"/>
      <c r="F732" s="40"/>
      <c r="G732" s="40"/>
    </row>
    <row r="733" spans="1:7" x14ac:dyDescent="0.25">
      <c r="A733" s="39" t="s">
        <v>1238</v>
      </c>
      <c r="B733" s="39"/>
      <c r="C733" s="40"/>
      <c r="D733" s="40">
        <v>382.3</v>
      </c>
      <c r="E733" s="40"/>
      <c r="F733" s="40"/>
      <c r="G733" s="40">
        <f>PRODUCT(C733:F733)</f>
        <v>382.3</v>
      </c>
    </row>
    <row r="734" spans="1:7" x14ac:dyDescent="0.25">
      <c r="A734" s="39" t="s">
        <v>1239</v>
      </c>
      <c r="B734" s="39"/>
      <c r="C734" s="40"/>
      <c r="D734" s="40">
        <v>523.12</v>
      </c>
      <c r="E734" s="40"/>
      <c r="F734" s="40"/>
      <c r="G734" s="40">
        <f>PRODUCT(C734:F734)</f>
        <v>523.12</v>
      </c>
    </row>
    <row r="736" spans="1:7" ht="45" customHeight="1" x14ac:dyDescent="0.25">
      <c r="A736" s="33" t="s">
        <v>1253</v>
      </c>
      <c r="B736" s="34" t="s">
        <v>1026</v>
      </c>
      <c r="C736" s="33" t="s">
        <v>200</v>
      </c>
      <c r="D736" s="33" t="s">
        <v>69</v>
      </c>
      <c r="E736" s="53" t="s">
        <v>1254</v>
      </c>
      <c r="F736" s="53" t="s">
        <v>1254</v>
      </c>
      <c r="G736" s="35">
        <f>SUM(G737:G739)</f>
        <v>25</v>
      </c>
    </row>
    <row r="737" spans="1:7" x14ac:dyDescent="0.25">
      <c r="A737" s="39" t="s">
        <v>1255</v>
      </c>
      <c r="B737" s="39"/>
      <c r="C737" s="40"/>
      <c r="D737" s="40"/>
      <c r="E737" s="40"/>
      <c r="F737" s="40"/>
      <c r="G737" s="40"/>
    </row>
    <row r="738" spans="1:7" x14ac:dyDescent="0.25">
      <c r="A738" s="39" t="s">
        <v>1256</v>
      </c>
      <c r="B738" s="39"/>
      <c r="C738" s="40">
        <v>5</v>
      </c>
      <c r="D738" s="40"/>
      <c r="E738" s="40"/>
      <c r="F738" s="40"/>
      <c r="G738" s="40">
        <f>PRODUCT(C738:F738)</f>
        <v>5</v>
      </c>
    </row>
    <row r="739" spans="1:7" x14ac:dyDescent="0.25">
      <c r="A739" s="39" t="s">
        <v>1257</v>
      </c>
      <c r="B739" s="39"/>
      <c r="C739" s="40">
        <v>5</v>
      </c>
      <c r="D739" s="40">
        <v>4</v>
      </c>
      <c r="E739" s="40"/>
      <c r="F739" s="40"/>
      <c r="G739" s="40">
        <f>PRODUCT(C739:F739)</f>
        <v>20</v>
      </c>
    </row>
    <row r="741" spans="1:7" ht="45" customHeight="1" x14ac:dyDescent="0.25">
      <c r="A741" s="33" t="s">
        <v>1258</v>
      </c>
      <c r="B741" s="34" t="s">
        <v>1026</v>
      </c>
      <c r="C741" s="33" t="s">
        <v>202</v>
      </c>
      <c r="D741" s="33" t="s">
        <v>69</v>
      </c>
      <c r="E741" s="53" t="s">
        <v>1259</v>
      </c>
      <c r="F741" s="53" t="s">
        <v>1259</v>
      </c>
      <c r="G741" s="35">
        <f>SUM(G742:G743)</f>
        <v>25</v>
      </c>
    </row>
    <row r="742" spans="1:7" x14ac:dyDescent="0.25">
      <c r="A742" s="39" t="s">
        <v>1260</v>
      </c>
      <c r="B742" s="39"/>
      <c r="C742" s="40"/>
      <c r="D742" s="40"/>
      <c r="E742" s="40"/>
      <c r="F742" s="40"/>
      <c r="G742" s="40"/>
    </row>
    <row r="743" spans="1:7" x14ac:dyDescent="0.25">
      <c r="A743" s="39" t="s">
        <v>1261</v>
      </c>
      <c r="B743" s="39"/>
      <c r="C743" s="40">
        <v>25</v>
      </c>
      <c r="D743" s="40"/>
      <c r="E743" s="40"/>
      <c r="F743" s="40"/>
      <c r="G743" s="40">
        <f>PRODUCT(C743:F743)</f>
        <v>25</v>
      </c>
    </row>
    <row r="745" spans="1:7" ht="45" customHeight="1" x14ac:dyDescent="0.25">
      <c r="A745" s="33" t="s">
        <v>1262</v>
      </c>
      <c r="B745" s="34" t="s">
        <v>1026</v>
      </c>
      <c r="C745" s="33" t="s">
        <v>204</v>
      </c>
      <c r="D745" s="33" t="s">
        <v>69</v>
      </c>
      <c r="E745" s="53" t="s">
        <v>1263</v>
      </c>
      <c r="F745" s="53" t="s">
        <v>1263</v>
      </c>
      <c r="G745" s="35">
        <f>SUM(G746:G747)</f>
        <v>8</v>
      </c>
    </row>
    <row r="746" spans="1:7" x14ac:dyDescent="0.25">
      <c r="A746" s="39" t="s">
        <v>1260</v>
      </c>
      <c r="B746" s="39"/>
      <c r="C746" s="40"/>
      <c r="D746" s="40"/>
      <c r="E746" s="40"/>
      <c r="F746" s="40"/>
      <c r="G746" s="40"/>
    </row>
    <row r="747" spans="1:7" x14ac:dyDescent="0.25">
      <c r="A747" s="39" t="s">
        <v>1264</v>
      </c>
      <c r="B747" s="39"/>
      <c r="C747" s="40">
        <v>8</v>
      </c>
      <c r="D747" s="40"/>
      <c r="E747" s="40"/>
      <c r="F747" s="40"/>
      <c r="G747" s="40">
        <f>PRODUCT(C747:F747)</f>
        <v>8</v>
      </c>
    </row>
    <row r="749" spans="1:7" x14ac:dyDescent="0.25">
      <c r="B749" t="s">
        <v>1024</v>
      </c>
      <c r="C749" s="31" t="s">
        <v>6</v>
      </c>
      <c r="D749" s="32" t="s">
        <v>7</v>
      </c>
      <c r="E749" s="31" t="s">
        <v>8</v>
      </c>
    </row>
    <row r="750" spans="1:7" x14ac:dyDescent="0.25">
      <c r="B750" t="s">
        <v>1024</v>
      </c>
      <c r="C750" s="31" t="s">
        <v>9</v>
      </c>
      <c r="D750" s="32" t="s">
        <v>10</v>
      </c>
      <c r="E750" s="31" t="s">
        <v>11</v>
      </c>
    </row>
    <row r="751" spans="1:7" x14ac:dyDescent="0.25">
      <c r="B751" t="s">
        <v>1024</v>
      </c>
      <c r="C751" s="31" t="s">
        <v>12</v>
      </c>
      <c r="D751" s="32" t="s">
        <v>82</v>
      </c>
      <c r="E751" s="31" t="s">
        <v>83</v>
      </c>
    </row>
    <row r="752" spans="1:7" x14ac:dyDescent="0.25">
      <c r="B752" t="s">
        <v>1024</v>
      </c>
      <c r="C752" s="31" t="s">
        <v>84</v>
      </c>
      <c r="D752" s="32" t="s">
        <v>102</v>
      </c>
      <c r="E752" s="31" t="s">
        <v>185</v>
      </c>
    </row>
    <row r="753" spans="1:7" x14ac:dyDescent="0.25">
      <c r="B753" t="s">
        <v>1024</v>
      </c>
      <c r="C753" s="31" t="s">
        <v>86</v>
      </c>
      <c r="D753" s="32" t="s">
        <v>7</v>
      </c>
      <c r="E753" s="31" t="s">
        <v>186</v>
      </c>
    </row>
    <row r="754" spans="1:7" x14ac:dyDescent="0.25">
      <c r="B754" t="s">
        <v>1024</v>
      </c>
      <c r="C754" s="31" t="s">
        <v>187</v>
      </c>
      <c r="D754" s="32" t="s">
        <v>82</v>
      </c>
      <c r="E754" s="31" t="s">
        <v>206</v>
      </c>
    </row>
    <row r="756" spans="1:7" ht="45" customHeight="1" x14ac:dyDescent="0.25">
      <c r="A756" s="33" t="s">
        <v>1265</v>
      </c>
      <c r="B756" s="34" t="s">
        <v>1026</v>
      </c>
      <c r="C756" s="33" t="s">
        <v>208</v>
      </c>
      <c r="D756" s="33" t="s">
        <v>17</v>
      </c>
      <c r="E756" s="53" t="s">
        <v>1266</v>
      </c>
      <c r="F756" s="53" t="s">
        <v>1266</v>
      </c>
      <c r="G756" s="35">
        <f>SUM(G757:G762)</f>
        <v>30.684999999999999</v>
      </c>
    </row>
    <row r="757" spans="1:7" x14ac:dyDescent="0.25">
      <c r="A757" s="39" t="s">
        <v>1237</v>
      </c>
      <c r="B757" s="39"/>
      <c r="C757" s="40"/>
      <c r="D757" s="40"/>
      <c r="E757" s="40"/>
      <c r="F757" s="40"/>
      <c r="G757" s="40"/>
    </row>
    <row r="758" spans="1:7" x14ac:dyDescent="0.25">
      <c r="A758" s="39" t="s">
        <v>1267</v>
      </c>
      <c r="B758" s="39"/>
      <c r="C758" s="40">
        <v>1</v>
      </c>
      <c r="D758" s="40">
        <v>11</v>
      </c>
      <c r="E758" s="40">
        <v>0.5</v>
      </c>
      <c r="F758" s="40">
        <v>2.2000000000000002</v>
      </c>
      <c r="G758" s="40">
        <f>PRODUCT(C758:F758)</f>
        <v>12.100000000000001</v>
      </c>
    </row>
    <row r="759" spans="1:7" x14ac:dyDescent="0.25">
      <c r="A759" s="39" t="s">
        <v>1268</v>
      </c>
      <c r="B759" s="39"/>
      <c r="C759" s="40"/>
      <c r="D759" s="40"/>
      <c r="E759" s="40"/>
      <c r="F759" s="40"/>
      <c r="G759" s="40"/>
    </row>
    <row r="760" spans="1:7" x14ac:dyDescent="0.25">
      <c r="A760" s="39" t="s">
        <v>1269</v>
      </c>
      <c r="B760" s="39"/>
      <c r="C760" s="40">
        <v>3</v>
      </c>
      <c r="D760" s="40">
        <v>1.9</v>
      </c>
      <c r="E760" s="40">
        <v>0.4</v>
      </c>
      <c r="F760" s="40">
        <v>0.7</v>
      </c>
      <c r="G760" s="40">
        <f>PRODUCT(C760:F760)</f>
        <v>1.5959999999999999</v>
      </c>
    </row>
    <row r="761" spans="1:7" x14ac:dyDescent="0.25">
      <c r="A761" s="39" t="s">
        <v>1270</v>
      </c>
      <c r="B761" s="39"/>
      <c r="C761" s="40">
        <v>1</v>
      </c>
      <c r="D761" s="40">
        <v>61.8</v>
      </c>
      <c r="E761" s="40">
        <v>0.35</v>
      </c>
      <c r="F761" s="40">
        <v>0.7</v>
      </c>
      <c r="G761" s="40">
        <f>PRODUCT(C761:F761)</f>
        <v>15.140999999999998</v>
      </c>
    </row>
    <row r="762" spans="1:7" x14ac:dyDescent="0.25">
      <c r="A762" s="39" t="s">
        <v>1271</v>
      </c>
      <c r="B762" s="39"/>
      <c r="C762" s="40">
        <v>1</v>
      </c>
      <c r="D762" s="40">
        <v>13.2</v>
      </c>
      <c r="E762" s="40">
        <v>0.2</v>
      </c>
      <c r="F762" s="40">
        <v>0.7</v>
      </c>
      <c r="G762" s="40">
        <f>PRODUCT(C762:F762)</f>
        <v>1.8479999999999999</v>
      </c>
    </row>
    <row r="764" spans="1:7" ht="45" customHeight="1" x14ac:dyDescent="0.25">
      <c r="A764" s="33" t="s">
        <v>1272</v>
      </c>
      <c r="B764" s="34" t="s">
        <v>1026</v>
      </c>
      <c r="C764" s="33" t="s">
        <v>210</v>
      </c>
      <c r="D764" s="33" t="s">
        <v>42</v>
      </c>
      <c r="E764" s="53" t="s">
        <v>1273</v>
      </c>
      <c r="F764" s="53" t="s">
        <v>1273</v>
      </c>
      <c r="G764" s="35">
        <f>SUM(G765:G773)</f>
        <v>121.28000000000002</v>
      </c>
    </row>
    <row r="765" spans="1:7" x14ac:dyDescent="0.25">
      <c r="A765" s="39" t="s">
        <v>1237</v>
      </c>
      <c r="B765" s="39"/>
      <c r="C765" s="40"/>
      <c r="D765" s="40"/>
      <c r="E765" s="40"/>
      <c r="F765" s="40"/>
      <c r="G765" s="40"/>
    </row>
    <row r="766" spans="1:7" x14ac:dyDescent="0.25">
      <c r="A766" s="39" t="s">
        <v>1267</v>
      </c>
      <c r="B766" s="39"/>
      <c r="C766" s="40">
        <v>1</v>
      </c>
      <c r="D766" s="40">
        <v>11</v>
      </c>
      <c r="E766" s="40">
        <v>0.5</v>
      </c>
      <c r="F766" s="40"/>
      <c r="G766" s="40">
        <f>PRODUCT(C766:F766)</f>
        <v>5.5</v>
      </c>
    </row>
    <row r="767" spans="1:7" x14ac:dyDescent="0.25">
      <c r="A767" s="39"/>
      <c r="B767" s="39"/>
      <c r="C767" s="40">
        <v>2</v>
      </c>
      <c r="D767" s="40">
        <v>11</v>
      </c>
      <c r="E767" s="40">
        <v>2.2000000000000002</v>
      </c>
      <c r="F767" s="40"/>
      <c r="G767" s="40">
        <f>PRODUCT(C767:F767)</f>
        <v>48.400000000000006</v>
      </c>
    </row>
    <row r="768" spans="1:7" x14ac:dyDescent="0.25">
      <c r="A768" s="39" t="s">
        <v>1268</v>
      </c>
      <c r="B768" s="39"/>
      <c r="C768" s="40"/>
      <c r="D768" s="40"/>
      <c r="E768" s="40"/>
      <c r="F768" s="40"/>
      <c r="G768" s="40"/>
    </row>
    <row r="769" spans="1:7" x14ac:dyDescent="0.25">
      <c r="A769" s="39" t="s">
        <v>1269</v>
      </c>
      <c r="B769" s="39"/>
      <c r="C769" s="40">
        <v>3</v>
      </c>
      <c r="D769" s="40">
        <v>1.9</v>
      </c>
      <c r="E769" s="40">
        <v>0.4</v>
      </c>
      <c r="F769" s="40"/>
      <c r="G769" s="40">
        <f>PRODUCT(C769:F769)</f>
        <v>2.2799999999999998</v>
      </c>
    </row>
    <row r="770" spans="1:7" x14ac:dyDescent="0.25">
      <c r="A770" s="39"/>
      <c r="B770" s="39"/>
      <c r="C770" s="40">
        <v>6</v>
      </c>
      <c r="D770" s="40">
        <v>1.9</v>
      </c>
      <c r="E770" s="40">
        <v>0.7</v>
      </c>
      <c r="F770" s="40"/>
      <c r="G770" s="40">
        <f>PRODUCT(C770:F770)</f>
        <v>7.9799999999999986</v>
      </c>
    </row>
    <row r="771" spans="1:7" x14ac:dyDescent="0.25">
      <c r="A771" s="39" t="s">
        <v>1270</v>
      </c>
      <c r="B771" s="39"/>
      <c r="C771" s="40">
        <v>2</v>
      </c>
      <c r="D771" s="40">
        <v>61.8</v>
      </c>
      <c r="E771" s="40">
        <v>0.35</v>
      </c>
      <c r="F771" s="40"/>
      <c r="G771" s="40">
        <f>PRODUCT(C771:F771)</f>
        <v>43.26</v>
      </c>
    </row>
    <row r="772" spans="1:7" x14ac:dyDescent="0.25">
      <c r="A772" s="39" t="s">
        <v>1271</v>
      </c>
      <c r="B772" s="39"/>
      <c r="C772" s="40">
        <v>1</v>
      </c>
      <c r="D772" s="40">
        <v>13.2</v>
      </c>
      <c r="E772" s="40">
        <v>0.35</v>
      </c>
      <c r="F772" s="40"/>
      <c r="G772" s="40">
        <f>PRODUCT(C772:F772)</f>
        <v>4.6199999999999992</v>
      </c>
    </row>
    <row r="773" spans="1:7" x14ac:dyDescent="0.25">
      <c r="A773" s="39"/>
      <c r="B773" s="39"/>
      <c r="C773" s="40">
        <v>1</v>
      </c>
      <c r="D773" s="40">
        <v>13.2</v>
      </c>
      <c r="E773" s="40">
        <v>0.7</v>
      </c>
      <c r="F773" s="40"/>
      <c r="G773" s="40">
        <f>PRODUCT(C773:F773)</f>
        <v>9.2399999999999984</v>
      </c>
    </row>
    <row r="775" spans="1:7" ht="45" customHeight="1" x14ac:dyDescent="0.25">
      <c r="A775" s="33" t="s">
        <v>1274</v>
      </c>
      <c r="B775" s="34" t="s">
        <v>1026</v>
      </c>
      <c r="C775" s="33" t="s">
        <v>212</v>
      </c>
      <c r="D775" s="33" t="s">
        <v>94</v>
      </c>
      <c r="E775" s="53" t="s">
        <v>1275</v>
      </c>
      <c r="F775" s="53" t="s">
        <v>1275</v>
      </c>
      <c r="G775" s="35">
        <f>SUM(G776:G781)</f>
        <v>2928.6914100000004</v>
      </c>
    </row>
    <row r="776" spans="1:7" x14ac:dyDescent="0.25">
      <c r="A776" s="39" t="s">
        <v>1237</v>
      </c>
      <c r="B776" s="39"/>
      <c r="C776" s="40"/>
      <c r="D776" s="40"/>
      <c r="E776" s="40"/>
      <c r="F776" s="40"/>
      <c r="G776" s="40"/>
    </row>
    <row r="777" spans="1:7" x14ac:dyDescent="0.25">
      <c r="A777" s="39" t="s">
        <v>1267</v>
      </c>
      <c r="B777" s="39"/>
      <c r="C777" s="40">
        <v>12.1</v>
      </c>
      <c r="D777" s="40">
        <v>128.34</v>
      </c>
      <c r="E777" s="40"/>
      <c r="F777" s="40"/>
      <c r="G777" s="40">
        <f>PRODUCT(C777:F777)</f>
        <v>1552.914</v>
      </c>
    </row>
    <row r="778" spans="1:7" x14ac:dyDescent="0.25">
      <c r="A778" s="39" t="s">
        <v>1268</v>
      </c>
      <c r="B778" s="39"/>
      <c r="C778" s="40"/>
      <c r="D778" s="40"/>
      <c r="E778" s="40"/>
      <c r="F778" s="40"/>
      <c r="G778" s="40"/>
    </row>
    <row r="779" spans="1:7" x14ac:dyDescent="0.25">
      <c r="A779" s="39" t="s">
        <v>1269</v>
      </c>
      <c r="B779" s="39"/>
      <c r="C779" s="40">
        <v>1.5960000000000001</v>
      </c>
      <c r="D779" s="40">
        <v>80.099999999999994</v>
      </c>
      <c r="E779" s="40"/>
      <c r="F779" s="40"/>
      <c r="G779" s="40">
        <f>PRODUCT(C779:F779)</f>
        <v>127.8396</v>
      </c>
    </row>
    <row r="780" spans="1:7" x14ac:dyDescent="0.25">
      <c r="A780" s="39" t="s">
        <v>1270</v>
      </c>
      <c r="B780" s="39"/>
      <c r="C780" s="40">
        <v>15.141</v>
      </c>
      <c r="D780" s="40">
        <v>71.13</v>
      </c>
      <c r="E780" s="40"/>
      <c r="F780" s="40"/>
      <c r="G780" s="40">
        <f>PRODUCT(C780:F780)</f>
        <v>1076.9793299999999</v>
      </c>
    </row>
    <row r="781" spans="1:7" x14ac:dyDescent="0.25">
      <c r="A781" s="39" t="s">
        <v>1271</v>
      </c>
      <c r="B781" s="39"/>
      <c r="C781" s="40">
        <v>1.8480000000000001</v>
      </c>
      <c r="D781" s="40">
        <v>92.51</v>
      </c>
      <c r="E781" s="40"/>
      <c r="F781" s="40"/>
      <c r="G781" s="40">
        <f>PRODUCT(C781:F781)</f>
        <v>170.95848000000001</v>
      </c>
    </row>
    <row r="783" spans="1:7" x14ac:dyDescent="0.25">
      <c r="B783" t="s">
        <v>1024</v>
      </c>
      <c r="C783" s="31" t="s">
        <v>6</v>
      </c>
      <c r="D783" s="32" t="s">
        <v>7</v>
      </c>
      <c r="E783" s="31" t="s">
        <v>8</v>
      </c>
    </row>
    <row r="784" spans="1:7" x14ac:dyDescent="0.25">
      <c r="B784" t="s">
        <v>1024</v>
      </c>
      <c r="C784" s="31" t="s">
        <v>9</v>
      </c>
      <c r="D784" s="32" t="s">
        <v>10</v>
      </c>
      <c r="E784" s="31" t="s">
        <v>11</v>
      </c>
    </row>
    <row r="785" spans="1:7" x14ac:dyDescent="0.25">
      <c r="B785" t="s">
        <v>1024</v>
      </c>
      <c r="C785" s="31" t="s">
        <v>12</v>
      </c>
      <c r="D785" s="32" t="s">
        <v>82</v>
      </c>
      <c r="E785" s="31" t="s">
        <v>83</v>
      </c>
    </row>
    <row r="786" spans="1:7" x14ac:dyDescent="0.25">
      <c r="B786" t="s">
        <v>1024</v>
      </c>
      <c r="C786" s="31" t="s">
        <v>84</v>
      </c>
      <c r="D786" s="32" t="s">
        <v>102</v>
      </c>
      <c r="E786" s="31" t="s">
        <v>185</v>
      </c>
    </row>
    <row r="787" spans="1:7" x14ac:dyDescent="0.25">
      <c r="B787" t="s">
        <v>1024</v>
      </c>
      <c r="C787" s="31" t="s">
        <v>86</v>
      </c>
      <c r="D787" s="32" t="s">
        <v>82</v>
      </c>
      <c r="E787" s="31" t="s">
        <v>214</v>
      </c>
    </row>
    <row r="789" spans="1:7" ht="45" customHeight="1" x14ac:dyDescent="0.25">
      <c r="A789" s="33" t="s">
        <v>1276</v>
      </c>
      <c r="B789" s="34" t="s">
        <v>1026</v>
      </c>
      <c r="C789" s="33" t="s">
        <v>216</v>
      </c>
      <c r="D789" s="33" t="s">
        <v>17</v>
      </c>
      <c r="E789" s="53" t="s">
        <v>1277</v>
      </c>
      <c r="F789" s="53" t="s">
        <v>1277</v>
      </c>
      <c r="G789" s="35">
        <f>SUM(G790:G795)</f>
        <v>147.76</v>
      </c>
    </row>
    <row r="790" spans="1:7" x14ac:dyDescent="0.25">
      <c r="A790" s="39" t="s">
        <v>1238</v>
      </c>
      <c r="B790" s="39"/>
      <c r="C790" s="40"/>
      <c r="D790" s="40"/>
      <c r="E790" s="40"/>
      <c r="F790" s="40"/>
      <c r="G790" s="40"/>
    </row>
    <row r="791" spans="1:7" x14ac:dyDescent="0.25">
      <c r="A791" s="39" t="s">
        <v>1278</v>
      </c>
      <c r="B791" s="39"/>
      <c r="C791" s="40">
        <v>54.74</v>
      </c>
      <c r="D791" s="40"/>
      <c r="E791" s="40"/>
      <c r="F791" s="40"/>
      <c r="G791" s="40">
        <f>PRODUCT(C791:F791)</f>
        <v>54.74</v>
      </c>
    </row>
    <row r="792" spans="1:7" x14ac:dyDescent="0.25">
      <c r="A792" s="39" t="s">
        <v>1239</v>
      </c>
      <c r="B792" s="39"/>
      <c r="C792" s="40"/>
      <c r="D792" s="40"/>
      <c r="E792" s="40"/>
      <c r="F792" s="40"/>
      <c r="G792" s="40"/>
    </row>
    <row r="793" spans="1:7" x14ac:dyDescent="0.25">
      <c r="A793" s="39" t="s">
        <v>1279</v>
      </c>
      <c r="B793" s="39"/>
      <c r="C793" s="40">
        <v>80.52</v>
      </c>
      <c r="D793" s="40"/>
      <c r="E793" s="40"/>
      <c r="F793" s="40"/>
      <c r="G793" s="40">
        <f>PRODUCT(C793:F793)</f>
        <v>80.52</v>
      </c>
    </row>
    <row r="794" spans="1:7" x14ac:dyDescent="0.25">
      <c r="A794" s="39" t="s">
        <v>1240</v>
      </c>
      <c r="B794" s="39"/>
      <c r="C794" s="40"/>
      <c r="D794" s="40"/>
      <c r="E794" s="40"/>
      <c r="F794" s="40"/>
      <c r="G794" s="40"/>
    </row>
    <row r="795" spans="1:7" x14ac:dyDescent="0.25">
      <c r="A795" s="39" t="s">
        <v>1280</v>
      </c>
      <c r="B795" s="39"/>
      <c r="C795" s="40">
        <v>12.5</v>
      </c>
      <c r="D795" s="40"/>
      <c r="E795" s="40"/>
      <c r="F795" s="40"/>
      <c r="G795" s="40">
        <f>PRODUCT(C795:F795)</f>
        <v>12.5</v>
      </c>
    </row>
    <row r="797" spans="1:7" ht="45" customHeight="1" x14ac:dyDescent="0.25">
      <c r="A797" s="33" t="s">
        <v>1281</v>
      </c>
      <c r="B797" s="34" t="s">
        <v>1026</v>
      </c>
      <c r="C797" s="33" t="s">
        <v>218</v>
      </c>
      <c r="D797" s="33" t="s">
        <v>42</v>
      </c>
      <c r="E797" s="53" t="s">
        <v>1282</v>
      </c>
      <c r="F797" s="53" t="s">
        <v>1282</v>
      </c>
      <c r="G797" s="35">
        <f>SUM(G798:G803)</f>
        <v>1873.25</v>
      </c>
    </row>
    <row r="798" spans="1:7" x14ac:dyDescent="0.25">
      <c r="A798" s="39" t="s">
        <v>1238</v>
      </c>
      <c r="B798" s="39"/>
      <c r="C798" s="40"/>
      <c r="D798" s="40"/>
      <c r="E798" s="40"/>
      <c r="F798" s="40"/>
      <c r="G798" s="40"/>
    </row>
    <row r="799" spans="1:7" x14ac:dyDescent="0.25">
      <c r="A799" s="39" t="s">
        <v>1278</v>
      </c>
      <c r="B799" s="39"/>
      <c r="C799" s="40">
        <v>595.9</v>
      </c>
      <c r="D799" s="40"/>
      <c r="E799" s="40"/>
      <c r="F799" s="40"/>
      <c r="G799" s="40">
        <f>PRODUCT(C799:F799)</f>
        <v>595.9</v>
      </c>
    </row>
    <row r="800" spans="1:7" x14ac:dyDescent="0.25">
      <c r="A800" s="39" t="s">
        <v>1239</v>
      </c>
      <c r="B800" s="39"/>
      <c r="C800" s="40"/>
      <c r="D800" s="40"/>
      <c r="E800" s="40"/>
      <c r="F800" s="40"/>
      <c r="G800" s="40">
        <f>PRODUCT(C800:F800)</f>
        <v>0</v>
      </c>
    </row>
    <row r="801" spans="1:7" x14ac:dyDescent="0.25">
      <c r="A801" s="39" t="s">
        <v>1279</v>
      </c>
      <c r="B801" s="39"/>
      <c r="C801" s="40">
        <v>827.35</v>
      </c>
      <c r="D801" s="40"/>
      <c r="E801" s="40"/>
      <c r="F801" s="40"/>
      <c r="G801" s="40">
        <f>PRODUCT(C801:F801)</f>
        <v>827.35</v>
      </c>
    </row>
    <row r="802" spans="1:7" x14ac:dyDescent="0.25">
      <c r="A802" s="39" t="s">
        <v>1240</v>
      </c>
      <c r="B802" s="39"/>
      <c r="C802" s="40"/>
      <c r="D802" s="40"/>
      <c r="E802" s="40"/>
      <c r="F802" s="40"/>
      <c r="G802" s="40">
        <f>PRODUCT(C802:F802)</f>
        <v>0</v>
      </c>
    </row>
    <row r="803" spans="1:7" x14ac:dyDescent="0.25">
      <c r="A803" s="39" t="s">
        <v>1280</v>
      </c>
      <c r="B803" s="39"/>
      <c r="C803" s="40">
        <v>450</v>
      </c>
      <c r="D803" s="40"/>
      <c r="E803" s="40"/>
      <c r="F803" s="40"/>
      <c r="G803" s="40">
        <f>PRODUCT(C803:F803)</f>
        <v>450</v>
      </c>
    </row>
    <row r="805" spans="1:7" ht="45" customHeight="1" x14ac:dyDescent="0.25">
      <c r="A805" s="33" t="s">
        <v>1283</v>
      </c>
      <c r="B805" s="34" t="s">
        <v>1026</v>
      </c>
      <c r="C805" s="33" t="s">
        <v>220</v>
      </c>
      <c r="D805" s="33" t="s">
        <v>94</v>
      </c>
      <c r="E805" s="53" t="s">
        <v>1284</v>
      </c>
      <c r="F805" s="53" t="s">
        <v>1284</v>
      </c>
      <c r="G805" s="35">
        <f>SUM(G806:G811)</f>
        <v>27852.760000000002</v>
      </c>
    </row>
    <row r="806" spans="1:7" x14ac:dyDescent="0.25">
      <c r="A806" s="39" t="s">
        <v>1238</v>
      </c>
      <c r="B806" s="39"/>
      <c r="C806" s="40"/>
      <c r="D806" s="40"/>
      <c r="E806" s="40"/>
      <c r="F806" s="40"/>
      <c r="G806" s="40"/>
    </row>
    <row r="807" spans="1:7" x14ac:dyDescent="0.25">
      <c r="A807" s="39" t="s">
        <v>1278</v>
      </c>
      <c r="B807" s="39"/>
      <c r="C807" s="40">
        <v>54.74</v>
      </c>
      <c r="D807" s="40">
        <v>145</v>
      </c>
      <c r="E807" s="40">
        <v>1.3</v>
      </c>
      <c r="F807" s="40"/>
      <c r="G807" s="40">
        <f>PRODUCT(C807:F807)</f>
        <v>10318.49</v>
      </c>
    </row>
    <row r="808" spans="1:7" x14ac:dyDescent="0.25">
      <c r="A808" s="39" t="s">
        <v>1239</v>
      </c>
      <c r="B808" s="39"/>
      <c r="C808" s="40"/>
      <c r="D808" s="40"/>
      <c r="E808" s="40"/>
      <c r="F808" s="40"/>
      <c r="G808" s="40"/>
    </row>
    <row r="809" spans="1:7" x14ac:dyDescent="0.25">
      <c r="A809" s="39" t="s">
        <v>1279</v>
      </c>
      <c r="B809" s="39"/>
      <c r="C809" s="40">
        <v>80.52</v>
      </c>
      <c r="D809" s="40">
        <v>145</v>
      </c>
      <c r="E809" s="40">
        <v>1.3</v>
      </c>
      <c r="F809" s="40"/>
      <c r="G809" s="40">
        <f>PRODUCT(C809:F809)</f>
        <v>15178.02</v>
      </c>
    </row>
    <row r="810" spans="1:7" x14ac:dyDescent="0.25">
      <c r="A810" s="39" t="s">
        <v>1240</v>
      </c>
      <c r="B810" s="39"/>
      <c r="C810" s="40"/>
      <c r="D810" s="40"/>
      <c r="E810" s="40"/>
      <c r="F810" s="40"/>
      <c r="G810" s="40"/>
    </row>
    <row r="811" spans="1:7" x14ac:dyDescent="0.25">
      <c r="A811" s="39" t="s">
        <v>1280</v>
      </c>
      <c r="B811" s="39"/>
      <c r="C811" s="40">
        <v>12.5</v>
      </c>
      <c r="D811" s="40">
        <v>145</v>
      </c>
      <c r="E811" s="40">
        <v>1.3</v>
      </c>
      <c r="F811" s="40"/>
      <c r="G811" s="40">
        <f>PRODUCT(C811:F811)</f>
        <v>2356.25</v>
      </c>
    </row>
    <row r="813" spans="1:7" ht="45" customHeight="1" x14ac:dyDescent="0.25">
      <c r="A813" s="33" t="s">
        <v>1285</v>
      </c>
      <c r="B813" s="34" t="s">
        <v>1026</v>
      </c>
      <c r="C813" s="33" t="s">
        <v>222</v>
      </c>
      <c r="D813" s="33" t="s">
        <v>69</v>
      </c>
      <c r="E813" s="53" t="s">
        <v>1286</v>
      </c>
      <c r="F813" s="53" t="s">
        <v>1286</v>
      </c>
      <c r="G813" s="35">
        <f>SUM(G814:G818)</f>
        <v>36</v>
      </c>
    </row>
    <row r="814" spans="1:7" x14ac:dyDescent="0.25">
      <c r="A814" s="39" t="s">
        <v>1287</v>
      </c>
      <c r="B814" s="39"/>
      <c r="C814" s="40"/>
      <c r="D814" s="40"/>
      <c r="E814" s="40"/>
      <c r="F814" s="40"/>
      <c r="G814" s="40"/>
    </row>
    <row r="815" spans="1:7" x14ac:dyDescent="0.25">
      <c r="A815" s="39" t="s">
        <v>1288</v>
      </c>
      <c r="B815" s="39"/>
      <c r="C815" s="40">
        <v>12</v>
      </c>
      <c r="D815" s="40"/>
      <c r="E815" s="40"/>
      <c r="F815" s="40"/>
      <c r="G815" s="40">
        <f>PRODUCT(C815:F815)</f>
        <v>12</v>
      </c>
    </row>
    <row r="816" spans="1:7" x14ac:dyDescent="0.25">
      <c r="A816" s="39" t="s">
        <v>1289</v>
      </c>
      <c r="B816" s="39"/>
      <c r="C816" s="40">
        <v>12</v>
      </c>
      <c r="D816" s="40"/>
      <c r="E816" s="40"/>
      <c r="F816" s="40"/>
      <c r="G816" s="40">
        <f>PRODUCT(C816:F816)</f>
        <v>12</v>
      </c>
    </row>
    <row r="817" spans="1:7" x14ac:dyDescent="0.25">
      <c r="A817" s="39" t="s">
        <v>1240</v>
      </c>
      <c r="B817" s="39"/>
      <c r="C817" s="40"/>
      <c r="D817" s="40"/>
      <c r="E817" s="40"/>
      <c r="F817" s="40"/>
      <c r="G817" s="40"/>
    </row>
    <row r="818" spans="1:7" x14ac:dyDescent="0.25">
      <c r="A818" s="39" t="s">
        <v>1290</v>
      </c>
      <c r="B818" s="39"/>
      <c r="C818" s="40">
        <v>12</v>
      </c>
      <c r="D818" s="40"/>
      <c r="E818" s="40"/>
      <c r="F818" s="40"/>
      <c r="G818" s="40">
        <f>PRODUCT(C818:F818)</f>
        <v>12</v>
      </c>
    </row>
    <row r="820" spans="1:7" ht="45" customHeight="1" x14ac:dyDescent="0.25">
      <c r="A820" s="33" t="s">
        <v>1291</v>
      </c>
      <c r="B820" s="34" t="s">
        <v>1026</v>
      </c>
      <c r="C820" s="33" t="s">
        <v>224</v>
      </c>
      <c r="D820" s="33" t="s">
        <v>42</v>
      </c>
      <c r="E820" s="53" t="s">
        <v>1292</v>
      </c>
      <c r="F820" s="53" t="s">
        <v>1292</v>
      </c>
      <c r="G820" s="35">
        <f>SUM(G821:G827)</f>
        <v>22.5</v>
      </c>
    </row>
    <row r="821" spans="1:7" x14ac:dyDescent="0.25">
      <c r="A821" s="36"/>
      <c r="B821" s="36" t="s">
        <v>1028</v>
      </c>
      <c r="C821" s="37" t="s">
        <v>1029</v>
      </c>
      <c r="D821" s="37" t="s">
        <v>1030</v>
      </c>
      <c r="E821" s="37" t="s">
        <v>1042</v>
      </c>
      <c r="F821" s="37" t="s">
        <v>1042</v>
      </c>
      <c r="G821" s="38"/>
    </row>
    <row r="822" spans="1:7" x14ac:dyDescent="0.25">
      <c r="A822" s="39" t="s">
        <v>1238</v>
      </c>
      <c r="B822" s="39"/>
      <c r="C822" s="40"/>
      <c r="D822" s="40"/>
      <c r="E822" s="40"/>
      <c r="F822" s="40"/>
      <c r="G822" s="40">
        <f>PRODUCT(C822:F822)</f>
        <v>0</v>
      </c>
    </row>
    <row r="823" spans="1:7" x14ac:dyDescent="0.25">
      <c r="A823" s="39" t="s">
        <v>1293</v>
      </c>
      <c r="B823" s="39"/>
      <c r="C823" s="40">
        <v>0.5</v>
      </c>
      <c r="D823" s="40">
        <v>0.5</v>
      </c>
      <c r="E823" s="40">
        <v>6</v>
      </c>
      <c r="F823" s="40">
        <v>3</v>
      </c>
      <c r="G823" s="40">
        <f>PRODUCT(C823:F823)</f>
        <v>4.5</v>
      </c>
    </row>
    <row r="824" spans="1:7" x14ac:dyDescent="0.25">
      <c r="A824" s="39" t="s">
        <v>1239</v>
      </c>
      <c r="B824" s="39"/>
      <c r="C824" s="40"/>
      <c r="D824" s="40"/>
      <c r="E824" s="40"/>
      <c r="F824" s="40"/>
      <c r="G824" s="40">
        <f>PRODUCT(C824:F824)</f>
        <v>0</v>
      </c>
    </row>
    <row r="825" spans="1:7" x14ac:dyDescent="0.25">
      <c r="A825" s="39" t="s">
        <v>1294</v>
      </c>
      <c r="B825" s="39"/>
      <c r="C825" s="40">
        <v>0.5</v>
      </c>
      <c r="D825" s="40">
        <v>0.5</v>
      </c>
      <c r="E825" s="40">
        <v>12</v>
      </c>
      <c r="F825" s="40">
        <v>4</v>
      </c>
      <c r="G825" s="40">
        <f>PRODUCT(C825:F825)</f>
        <v>12</v>
      </c>
    </row>
    <row r="826" spans="1:7" x14ac:dyDescent="0.25">
      <c r="A826" s="39" t="s">
        <v>1240</v>
      </c>
      <c r="B826" s="39"/>
      <c r="C826" s="40"/>
      <c r="D826" s="40"/>
      <c r="E826" s="40"/>
      <c r="F826" s="40"/>
      <c r="G826" s="40"/>
    </row>
    <row r="827" spans="1:7" x14ac:dyDescent="0.25">
      <c r="A827" s="39" t="s">
        <v>1293</v>
      </c>
      <c r="B827" s="39"/>
      <c r="C827" s="40">
        <v>0.5</v>
      </c>
      <c r="D827" s="40">
        <v>0.5</v>
      </c>
      <c r="E827" s="40">
        <v>6</v>
      </c>
      <c r="F827" s="40">
        <v>4</v>
      </c>
      <c r="G827" s="40">
        <f>PRODUCT(C827:F827)</f>
        <v>6</v>
      </c>
    </row>
    <row r="829" spans="1:7" ht="45" customHeight="1" x14ac:dyDescent="0.25">
      <c r="A829" s="33" t="s">
        <v>1295</v>
      </c>
      <c r="B829" s="34" t="s">
        <v>1026</v>
      </c>
      <c r="C829" s="33" t="s">
        <v>226</v>
      </c>
      <c r="D829" s="33" t="s">
        <v>17</v>
      </c>
      <c r="E829" s="53" t="s">
        <v>1296</v>
      </c>
      <c r="F829" s="53" t="s">
        <v>1296</v>
      </c>
      <c r="G829" s="35">
        <f>SUM(G830:G831)</f>
        <v>1.4699999999999998</v>
      </c>
    </row>
    <row r="830" spans="1:7" x14ac:dyDescent="0.25">
      <c r="A830" s="36"/>
      <c r="B830" s="36" t="s">
        <v>1028</v>
      </c>
      <c r="C830" s="37" t="s">
        <v>1042</v>
      </c>
      <c r="D830" s="37" t="s">
        <v>1029</v>
      </c>
      <c r="E830" s="37" t="s">
        <v>1030</v>
      </c>
      <c r="F830" s="37" t="s">
        <v>1031</v>
      </c>
      <c r="G830" s="38"/>
    </row>
    <row r="831" spans="1:7" x14ac:dyDescent="0.25">
      <c r="A831" s="39" t="s">
        <v>1297</v>
      </c>
      <c r="B831" s="39"/>
      <c r="C831" s="40">
        <v>1</v>
      </c>
      <c r="D831" s="40">
        <v>0.35</v>
      </c>
      <c r="E831" s="40">
        <v>0.7</v>
      </c>
      <c r="F831" s="40">
        <v>6</v>
      </c>
      <c r="G831" s="40">
        <f>PRODUCT(C831:F831)</f>
        <v>1.4699999999999998</v>
      </c>
    </row>
    <row r="833" spans="1:7" x14ac:dyDescent="0.25">
      <c r="B833" t="s">
        <v>1024</v>
      </c>
      <c r="C833" s="31" t="s">
        <v>6</v>
      </c>
      <c r="D833" s="32" t="s">
        <v>7</v>
      </c>
      <c r="E833" s="31" t="s">
        <v>8</v>
      </c>
    </row>
    <row r="834" spans="1:7" x14ac:dyDescent="0.25">
      <c r="B834" t="s">
        <v>1024</v>
      </c>
      <c r="C834" s="31" t="s">
        <v>9</v>
      </c>
      <c r="D834" s="32" t="s">
        <v>10</v>
      </c>
      <c r="E834" s="31" t="s">
        <v>11</v>
      </c>
    </row>
    <row r="835" spans="1:7" x14ac:dyDescent="0.25">
      <c r="B835" t="s">
        <v>1024</v>
      </c>
      <c r="C835" s="31" t="s">
        <v>12</v>
      </c>
      <c r="D835" s="32" t="s">
        <v>82</v>
      </c>
      <c r="E835" s="31" t="s">
        <v>83</v>
      </c>
    </row>
    <row r="836" spans="1:7" x14ac:dyDescent="0.25">
      <c r="B836" t="s">
        <v>1024</v>
      </c>
      <c r="C836" s="31" t="s">
        <v>84</v>
      </c>
      <c r="D836" s="32" t="s">
        <v>102</v>
      </c>
      <c r="E836" s="31" t="s">
        <v>185</v>
      </c>
    </row>
    <row r="837" spans="1:7" x14ac:dyDescent="0.25">
      <c r="B837" t="s">
        <v>1024</v>
      </c>
      <c r="C837" s="31" t="s">
        <v>86</v>
      </c>
      <c r="D837" s="32" t="s">
        <v>102</v>
      </c>
      <c r="E837" s="31" t="s">
        <v>237</v>
      </c>
    </row>
    <row r="839" spans="1:7" ht="45" customHeight="1" x14ac:dyDescent="0.25">
      <c r="A839" s="33" t="s">
        <v>1298</v>
      </c>
      <c r="B839" s="34" t="s">
        <v>1026</v>
      </c>
      <c r="C839" s="33" t="s">
        <v>239</v>
      </c>
      <c r="D839" s="33" t="s">
        <v>17</v>
      </c>
      <c r="E839" s="53" t="s">
        <v>1299</v>
      </c>
      <c r="F839" s="53" t="s">
        <v>1299</v>
      </c>
      <c r="G839" s="35">
        <f>SUM(G840:G847)</f>
        <v>28.887800000000002</v>
      </c>
    </row>
    <row r="840" spans="1:7" x14ac:dyDescent="0.25">
      <c r="A840" s="39" t="s">
        <v>1300</v>
      </c>
      <c r="B840" s="39"/>
      <c r="C840" s="40"/>
      <c r="D840" s="40"/>
      <c r="E840" s="40"/>
      <c r="F840" s="40"/>
      <c r="G840" s="40"/>
    </row>
    <row r="841" spans="1:7" x14ac:dyDescent="0.25">
      <c r="A841" s="39" t="s">
        <v>1301</v>
      </c>
      <c r="B841" s="39"/>
      <c r="C841" s="40">
        <v>4</v>
      </c>
      <c r="D841" s="40">
        <v>7.5</v>
      </c>
      <c r="E841" s="40">
        <v>0.25</v>
      </c>
      <c r="F841" s="40"/>
      <c r="G841" s="40">
        <f>PRODUCT(C841:F841)</f>
        <v>7.5</v>
      </c>
    </row>
    <row r="842" spans="1:7" x14ac:dyDescent="0.25">
      <c r="A842" s="39" t="s">
        <v>1302</v>
      </c>
      <c r="B842" s="39"/>
      <c r="C842" s="40">
        <v>8</v>
      </c>
      <c r="D842" s="40">
        <v>4.95</v>
      </c>
      <c r="E842" s="40">
        <v>0.25</v>
      </c>
      <c r="F842" s="40">
        <v>1.3</v>
      </c>
      <c r="G842" s="40">
        <f>PRODUCT(C842:F842)</f>
        <v>12.870000000000001</v>
      </c>
    </row>
    <row r="843" spans="1:7" x14ac:dyDescent="0.25">
      <c r="A843" s="39" t="s">
        <v>1303</v>
      </c>
      <c r="B843" s="39"/>
      <c r="C843" s="40">
        <v>4</v>
      </c>
      <c r="D843" s="40">
        <v>0.5</v>
      </c>
      <c r="E843" s="40">
        <v>0.35</v>
      </c>
      <c r="F843" s="40">
        <v>3.95</v>
      </c>
      <c r="G843" s="40">
        <f>PRODUCT(C843:F843)</f>
        <v>2.7650000000000001</v>
      </c>
    </row>
    <row r="844" spans="1:7" x14ac:dyDescent="0.25">
      <c r="A844" s="39" t="s">
        <v>1304</v>
      </c>
      <c r="B844" s="39"/>
      <c r="C844" s="40"/>
      <c r="D844" s="40"/>
      <c r="E844" s="40"/>
      <c r="F844" s="40"/>
      <c r="G844" s="40"/>
    </row>
    <row r="845" spans="1:7" x14ac:dyDescent="0.25">
      <c r="A845" s="39" t="s">
        <v>1301</v>
      </c>
      <c r="B845" s="39"/>
      <c r="C845" s="40">
        <v>1</v>
      </c>
      <c r="D845" s="40">
        <v>4</v>
      </c>
      <c r="E845" s="40">
        <v>0.2</v>
      </c>
      <c r="F845" s="40"/>
      <c r="G845" s="40">
        <f>PRODUCT(C845:F845)</f>
        <v>0.8</v>
      </c>
    </row>
    <row r="846" spans="1:7" x14ac:dyDescent="0.25">
      <c r="A846" s="39"/>
      <c r="B846" s="39"/>
      <c r="C846" s="40">
        <v>1</v>
      </c>
      <c r="D846" s="40">
        <v>10.1</v>
      </c>
      <c r="E846" s="40">
        <v>0.2</v>
      </c>
      <c r="F846" s="40"/>
      <c r="G846" s="40">
        <f>PRODUCT(C846:F846)</f>
        <v>2.02</v>
      </c>
    </row>
    <row r="847" spans="1:7" x14ac:dyDescent="0.25">
      <c r="A847" s="39" t="s">
        <v>1302</v>
      </c>
      <c r="B847" s="39"/>
      <c r="C847" s="40">
        <v>1</v>
      </c>
      <c r="D847" s="40">
        <v>11.28</v>
      </c>
      <c r="E847" s="40">
        <v>0.2</v>
      </c>
      <c r="F847" s="40">
        <v>1.3</v>
      </c>
      <c r="G847" s="40">
        <f>PRODUCT(C847:F847)</f>
        <v>2.9327999999999999</v>
      </c>
    </row>
    <row r="849" spans="1:7" ht="45" customHeight="1" x14ac:dyDescent="0.25">
      <c r="A849" s="33" t="s">
        <v>1305</v>
      </c>
      <c r="B849" s="34" t="s">
        <v>1026</v>
      </c>
      <c r="C849" s="33" t="s">
        <v>241</v>
      </c>
      <c r="D849" s="33" t="s">
        <v>94</v>
      </c>
      <c r="E849" s="53" t="s">
        <v>1306</v>
      </c>
      <c r="F849" s="53" t="s">
        <v>1306</v>
      </c>
      <c r="G849" s="35">
        <f>SUM(G850:G858)</f>
        <v>4048.0950000000003</v>
      </c>
    </row>
    <row r="850" spans="1:7" x14ac:dyDescent="0.25">
      <c r="A850" s="39" t="s">
        <v>1300</v>
      </c>
      <c r="B850" s="39"/>
      <c r="C850" s="40"/>
      <c r="D850" s="40"/>
      <c r="E850" s="40"/>
      <c r="F850" s="40"/>
      <c r="G850" s="40"/>
    </row>
    <row r="851" spans="1:7" x14ac:dyDescent="0.25">
      <c r="A851" s="39" t="s">
        <v>1301</v>
      </c>
      <c r="B851" s="39"/>
      <c r="C851" s="40">
        <v>4</v>
      </c>
      <c r="D851" s="40">
        <v>7.5</v>
      </c>
      <c r="E851" s="40"/>
      <c r="F851" s="40">
        <v>35</v>
      </c>
      <c r="G851" s="40">
        <f t="shared" ref="G851:G858" si="18">PRODUCT(C851:F851)</f>
        <v>1050</v>
      </c>
    </row>
    <row r="852" spans="1:7" x14ac:dyDescent="0.25">
      <c r="A852" s="39" t="s">
        <v>1302</v>
      </c>
      <c r="B852" s="39"/>
      <c r="C852" s="40">
        <v>8</v>
      </c>
      <c r="D852" s="40">
        <v>4.95</v>
      </c>
      <c r="E852" s="40">
        <v>1.3</v>
      </c>
      <c r="F852" s="40">
        <v>35</v>
      </c>
      <c r="G852" s="40">
        <f t="shared" si="18"/>
        <v>1801.8000000000002</v>
      </c>
    </row>
    <row r="853" spans="1:7" x14ac:dyDescent="0.25">
      <c r="A853" s="39" t="s">
        <v>1303</v>
      </c>
      <c r="B853" s="39"/>
      <c r="C853" s="40">
        <v>4</v>
      </c>
      <c r="D853" s="40">
        <v>1.9750000000000001</v>
      </c>
      <c r="E853" s="40"/>
      <c r="F853" s="40">
        <v>35</v>
      </c>
      <c r="G853" s="40">
        <f t="shared" si="18"/>
        <v>276.5</v>
      </c>
    </row>
    <row r="854" spans="1:7" x14ac:dyDescent="0.25">
      <c r="A854" s="39" t="s">
        <v>1304</v>
      </c>
      <c r="B854" s="39"/>
      <c r="C854" s="40"/>
      <c r="D854" s="40"/>
      <c r="E854" s="40"/>
      <c r="F854" s="40"/>
      <c r="G854" s="40">
        <f t="shared" si="18"/>
        <v>0</v>
      </c>
    </row>
    <row r="855" spans="1:7" x14ac:dyDescent="0.25">
      <c r="A855" s="39" t="s">
        <v>1301</v>
      </c>
      <c r="B855" s="39"/>
      <c r="C855" s="40">
        <v>1</v>
      </c>
      <c r="D855" s="40">
        <v>4</v>
      </c>
      <c r="E855" s="40"/>
      <c r="F855" s="40">
        <v>30</v>
      </c>
      <c r="G855" s="40">
        <f t="shared" si="18"/>
        <v>120</v>
      </c>
    </row>
    <row r="856" spans="1:7" x14ac:dyDescent="0.25">
      <c r="A856" s="39"/>
      <c r="B856" s="39"/>
      <c r="C856" s="40">
        <v>1</v>
      </c>
      <c r="D856" s="40">
        <v>10.1</v>
      </c>
      <c r="E856" s="40"/>
      <c r="F856" s="40">
        <v>30</v>
      </c>
      <c r="G856" s="40">
        <f t="shared" si="18"/>
        <v>303</v>
      </c>
    </row>
    <row r="857" spans="1:7" x14ac:dyDescent="0.25">
      <c r="A857" s="39" t="s">
        <v>1302</v>
      </c>
      <c r="B857" s="39"/>
      <c r="C857" s="40">
        <v>1</v>
      </c>
      <c r="D857" s="40">
        <v>11.28</v>
      </c>
      <c r="E857" s="40">
        <v>1.3</v>
      </c>
      <c r="F857" s="40">
        <v>30</v>
      </c>
      <c r="G857" s="40">
        <f t="shared" si="18"/>
        <v>439.92</v>
      </c>
    </row>
    <row r="858" spans="1:7" x14ac:dyDescent="0.25">
      <c r="A858" s="39"/>
      <c r="B858" s="39"/>
      <c r="C858" s="40">
        <v>1</v>
      </c>
      <c r="D858" s="40">
        <v>1.25</v>
      </c>
      <c r="E858" s="40">
        <v>1.3</v>
      </c>
      <c r="F858" s="40">
        <v>35</v>
      </c>
      <c r="G858" s="40">
        <f t="shared" si="18"/>
        <v>56.875</v>
      </c>
    </row>
    <row r="860" spans="1:7" ht="45" customHeight="1" x14ac:dyDescent="0.25">
      <c r="A860" s="33" t="s">
        <v>1307</v>
      </c>
      <c r="B860" s="34" t="s">
        <v>1026</v>
      </c>
      <c r="C860" s="33" t="s">
        <v>243</v>
      </c>
      <c r="D860" s="33" t="s">
        <v>42</v>
      </c>
      <c r="E860" s="53" t="s">
        <v>1308</v>
      </c>
      <c r="F860" s="53" t="s">
        <v>1308</v>
      </c>
      <c r="G860" s="35">
        <f>SUM(G861:G869)</f>
        <v>91.134999999999991</v>
      </c>
    </row>
    <row r="861" spans="1:7" x14ac:dyDescent="0.25">
      <c r="A861" s="39" t="s">
        <v>1300</v>
      </c>
      <c r="B861" s="39"/>
      <c r="C861" s="40"/>
      <c r="D861" s="40"/>
      <c r="E861" s="40"/>
      <c r="F861" s="40"/>
      <c r="G861" s="40"/>
    </row>
    <row r="862" spans="1:7" x14ac:dyDescent="0.25">
      <c r="A862" s="39" t="s">
        <v>1301</v>
      </c>
      <c r="B862" s="39"/>
      <c r="C862" s="40">
        <v>4</v>
      </c>
      <c r="D862" s="40">
        <v>7.5</v>
      </c>
      <c r="E862" s="40"/>
      <c r="F862" s="40"/>
      <c r="G862" s="40">
        <f t="shared" ref="G862:G869" si="19">PRODUCT(C862:F862)</f>
        <v>30</v>
      </c>
    </row>
    <row r="863" spans="1:7" x14ac:dyDescent="0.25">
      <c r="A863" s="39" t="s">
        <v>1303</v>
      </c>
      <c r="B863" s="39"/>
      <c r="C863" s="40">
        <v>4</v>
      </c>
      <c r="D863" s="40">
        <v>1.9750000000000001</v>
      </c>
      <c r="E863" s="40"/>
      <c r="F863" s="40"/>
      <c r="G863" s="40">
        <f t="shared" si="19"/>
        <v>7.9</v>
      </c>
    </row>
    <row r="864" spans="1:7" x14ac:dyDescent="0.25">
      <c r="A864" s="39" t="s">
        <v>1309</v>
      </c>
      <c r="B864" s="39"/>
      <c r="C864" s="40">
        <v>4</v>
      </c>
      <c r="D864" s="40">
        <v>19.399999999999999</v>
      </c>
      <c r="E864" s="40">
        <v>0.3</v>
      </c>
      <c r="F864" s="40"/>
      <c r="G864" s="40">
        <f t="shared" si="19"/>
        <v>23.279999999999998</v>
      </c>
    </row>
    <row r="865" spans="1:7" x14ac:dyDescent="0.25">
      <c r="A865" s="39"/>
      <c r="B865" s="39"/>
      <c r="C865" s="40">
        <v>8</v>
      </c>
      <c r="D865" s="40">
        <v>3.3</v>
      </c>
      <c r="E865" s="40">
        <v>0.3</v>
      </c>
      <c r="F865" s="40"/>
      <c r="G865" s="40">
        <f t="shared" si="19"/>
        <v>7.919999999999999</v>
      </c>
    </row>
    <row r="866" spans="1:7" x14ac:dyDescent="0.25">
      <c r="A866" s="39" t="s">
        <v>1304</v>
      </c>
      <c r="B866" s="39"/>
      <c r="C866" s="40"/>
      <c r="D866" s="40"/>
      <c r="E866" s="40"/>
      <c r="F866" s="40"/>
      <c r="G866" s="40">
        <f t="shared" si="19"/>
        <v>0</v>
      </c>
    </row>
    <row r="867" spans="1:7" x14ac:dyDescent="0.25">
      <c r="A867" s="39" t="s">
        <v>1301</v>
      </c>
      <c r="B867" s="39"/>
      <c r="C867" s="40">
        <v>1</v>
      </c>
      <c r="D867" s="40">
        <v>4</v>
      </c>
      <c r="E867" s="40"/>
      <c r="F867" s="40"/>
      <c r="G867" s="40">
        <f t="shared" si="19"/>
        <v>4</v>
      </c>
    </row>
    <row r="868" spans="1:7" x14ac:dyDescent="0.25">
      <c r="A868" s="39"/>
      <c r="B868" s="39"/>
      <c r="C868" s="40">
        <v>1</v>
      </c>
      <c r="D868" s="40">
        <v>10.1</v>
      </c>
      <c r="E868" s="40"/>
      <c r="F868" s="40"/>
      <c r="G868" s="40">
        <f t="shared" si="19"/>
        <v>10.1</v>
      </c>
    </row>
    <row r="869" spans="1:7" x14ac:dyDescent="0.25">
      <c r="A869" s="39" t="s">
        <v>1309</v>
      </c>
      <c r="B869" s="39"/>
      <c r="C869" s="40">
        <v>1</v>
      </c>
      <c r="D869" s="40">
        <v>26.45</v>
      </c>
      <c r="E869" s="40">
        <v>0.3</v>
      </c>
      <c r="F869" s="40"/>
      <c r="G869" s="40">
        <f t="shared" si="19"/>
        <v>7.9349999999999996</v>
      </c>
    </row>
    <row r="871" spans="1:7" ht="45" customHeight="1" x14ac:dyDescent="0.25">
      <c r="A871" s="33" t="s">
        <v>1310</v>
      </c>
      <c r="B871" s="34" t="s">
        <v>1026</v>
      </c>
      <c r="C871" s="33" t="s">
        <v>245</v>
      </c>
      <c r="D871" s="33" t="s">
        <v>42</v>
      </c>
      <c r="E871" s="53" t="s">
        <v>1311</v>
      </c>
      <c r="F871" s="53" t="s">
        <v>1311</v>
      </c>
      <c r="G871" s="35">
        <f>SUM(G872:G876)</f>
        <v>67.769000000000005</v>
      </c>
    </row>
    <row r="872" spans="1:7" x14ac:dyDescent="0.25">
      <c r="A872" s="39" t="s">
        <v>1300</v>
      </c>
      <c r="B872" s="39"/>
      <c r="C872" s="40"/>
      <c r="D872" s="40"/>
      <c r="E872" s="40"/>
      <c r="F872" s="40"/>
      <c r="G872" s="40"/>
    </row>
    <row r="873" spans="1:7" x14ac:dyDescent="0.25">
      <c r="A873" s="39" t="s">
        <v>1302</v>
      </c>
      <c r="B873" s="39"/>
      <c r="C873" s="40">
        <v>8</v>
      </c>
      <c r="D873" s="40">
        <v>4.95</v>
      </c>
      <c r="E873" s="40">
        <v>1.3</v>
      </c>
      <c r="F873" s="40"/>
      <c r="G873" s="40">
        <f>PRODUCT(C873:F873)</f>
        <v>51.480000000000004</v>
      </c>
    </row>
    <row r="874" spans="1:7" x14ac:dyDescent="0.25">
      <c r="A874" s="39" t="s">
        <v>1304</v>
      </c>
      <c r="B874" s="39"/>
      <c r="C874" s="40"/>
      <c r="D874" s="40"/>
      <c r="E874" s="40"/>
      <c r="F874" s="40"/>
      <c r="G874" s="40"/>
    </row>
    <row r="875" spans="1:7" x14ac:dyDescent="0.25">
      <c r="A875" s="39" t="s">
        <v>1302</v>
      </c>
      <c r="B875" s="39"/>
      <c r="C875" s="40">
        <v>1</v>
      </c>
      <c r="D875" s="40">
        <v>11.28</v>
      </c>
      <c r="E875" s="40">
        <v>1.3</v>
      </c>
      <c r="F875" s="40"/>
      <c r="G875" s="40">
        <f>PRODUCT(C875:F875)</f>
        <v>14.664</v>
      </c>
    </row>
    <row r="876" spans="1:7" x14ac:dyDescent="0.25">
      <c r="A876" s="39"/>
      <c r="B876" s="39"/>
      <c r="C876" s="40">
        <v>1</v>
      </c>
      <c r="D876" s="40">
        <v>1.25</v>
      </c>
      <c r="E876" s="40">
        <v>1.3</v>
      </c>
      <c r="F876" s="40"/>
      <c r="G876" s="40">
        <f>PRODUCT(C876:F876)</f>
        <v>1.625</v>
      </c>
    </row>
    <row r="878" spans="1:7" ht="45" customHeight="1" x14ac:dyDescent="0.25">
      <c r="A878" s="33" t="s">
        <v>1312</v>
      </c>
      <c r="B878" s="34" t="s">
        <v>1026</v>
      </c>
      <c r="C878" s="33" t="s">
        <v>202</v>
      </c>
      <c r="D878" s="33" t="s">
        <v>69</v>
      </c>
      <c r="E878" s="53" t="s">
        <v>1259</v>
      </c>
      <c r="F878" s="53" t="s">
        <v>1259</v>
      </c>
      <c r="G878" s="35">
        <f>SUM(G879:G879)</f>
        <v>32</v>
      </c>
    </row>
    <row r="879" spans="1:7" x14ac:dyDescent="0.25">
      <c r="A879" s="39" t="s">
        <v>1300</v>
      </c>
      <c r="B879" s="39"/>
      <c r="C879" s="40">
        <v>4</v>
      </c>
      <c r="D879" s="40">
        <v>2</v>
      </c>
      <c r="E879" s="40">
        <v>4</v>
      </c>
      <c r="F879" s="40"/>
      <c r="G879" s="40">
        <f>PRODUCT(C879:F879)</f>
        <v>32</v>
      </c>
    </row>
    <row r="881" spans="1:7" x14ac:dyDescent="0.25">
      <c r="B881" t="s">
        <v>1024</v>
      </c>
      <c r="C881" s="31" t="s">
        <v>6</v>
      </c>
      <c r="D881" s="32" t="s">
        <v>7</v>
      </c>
      <c r="E881" s="31" t="s">
        <v>8</v>
      </c>
    </row>
    <row r="882" spans="1:7" x14ac:dyDescent="0.25">
      <c r="B882" t="s">
        <v>1024</v>
      </c>
      <c r="C882" s="31" t="s">
        <v>9</v>
      </c>
      <c r="D882" s="32" t="s">
        <v>10</v>
      </c>
      <c r="E882" s="31" t="s">
        <v>11</v>
      </c>
    </row>
    <row r="883" spans="1:7" x14ac:dyDescent="0.25">
      <c r="B883" t="s">
        <v>1024</v>
      </c>
      <c r="C883" s="31" t="s">
        <v>12</v>
      </c>
      <c r="D883" s="32" t="s">
        <v>82</v>
      </c>
      <c r="E883" s="31" t="s">
        <v>83</v>
      </c>
    </row>
    <row r="884" spans="1:7" x14ac:dyDescent="0.25">
      <c r="B884" t="s">
        <v>1024</v>
      </c>
      <c r="C884" s="31" t="s">
        <v>84</v>
      </c>
      <c r="D884" s="32" t="s">
        <v>121</v>
      </c>
      <c r="E884" s="31" t="s">
        <v>247</v>
      </c>
    </row>
    <row r="885" spans="1:7" x14ac:dyDescent="0.25">
      <c r="B885" t="s">
        <v>1024</v>
      </c>
      <c r="C885" s="31" t="s">
        <v>86</v>
      </c>
      <c r="D885" s="32" t="s">
        <v>7</v>
      </c>
      <c r="E885" s="31" t="s">
        <v>214</v>
      </c>
    </row>
    <row r="887" spans="1:7" ht="45" customHeight="1" x14ac:dyDescent="0.25">
      <c r="A887" s="33" t="s">
        <v>1313</v>
      </c>
      <c r="B887" s="34" t="s">
        <v>1026</v>
      </c>
      <c r="C887" s="33" t="s">
        <v>249</v>
      </c>
      <c r="D887" s="33" t="s">
        <v>94</v>
      </c>
      <c r="E887" s="53" t="s">
        <v>1314</v>
      </c>
      <c r="F887" s="53" t="s">
        <v>1314</v>
      </c>
      <c r="G887" s="35">
        <f>SUM(G888:G891)</f>
        <v>2621.4400000000005</v>
      </c>
    </row>
    <row r="888" spans="1:7" x14ac:dyDescent="0.25">
      <c r="A888" s="39" t="s">
        <v>1238</v>
      </c>
      <c r="B888" s="39"/>
      <c r="C888" s="40"/>
      <c r="D888" s="40"/>
      <c r="E888" s="40"/>
      <c r="F888" s="40"/>
      <c r="G888" s="40"/>
    </row>
    <row r="889" spans="1:7" x14ac:dyDescent="0.25">
      <c r="A889" s="39" t="s">
        <v>1315</v>
      </c>
      <c r="B889" s="39"/>
      <c r="C889" s="40">
        <v>8</v>
      </c>
      <c r="D889" s="40">
        <v>51.2</v>
      </c>
      <c r="E889" s="40">
        <v>3.2</v>
      </c>
      <c r="F889" s="40"/>
      <c r="G889" s="40">
        <f>PRODUCT(C889:F889)</f>
        <v>1310.7200000000003</v>
      </c>
    </row>
    <row r="890" spans="1:7" x14ac:dyDescent="0.25">
      <c r="A890" s="39" t="s">
        <v>1239</v>
      </c>
      <c r="B890" s="39"/>
      <c r="C890" s="40"/>
      <c r="D890" s="40"/>
      <c r="E890" s="40"/>
      <c r="F890" s="40"/>
      <c r="G890" s="40"/>
    </row>
    <row r="891" spans="1:7" x14ac:dyDescent="0.25">
      <c r="A891" s="39" t="s">
        <v>1315</v>
      </c>
      <c r="B891" s="39"/>
      <c r="C891" s="40">
        <v>8</v>
      </c>
      <c r="D891" s="40">
        <v>51.2</v>
      </c>
      <c r="E891" s="40">
        <v>3.2</v>
      </c>
      <c r="F891" s="40"/>
      <c r="G891" s="40">
        <f>PRODUCT(C891:F891)</f>
        <v>1310.7200000000003</v>
      </c>
    </row>
    <row r="893" spans="1:7" ht="45" customHeight="1" x14ac:dyDescent="0.25">
      <c r="A893" s="33" t="s">
        <v>1316</v>
      </c>
      <c r="B893" s="34" t="s">
        <v>1026</v>
      </c>
      <c r="C893" s="33" t="s">
        <v>251</v>
      </c>
      <c r="D893" s="33" t="s">
        <v>69</v>
      </c>
      <c r="E893" s="53" t="s">
        <v>1317</v>
      </c>
      <c r="F893" s="53" t="s">
        <v>1317</v>
      </c>
      <c r="G893" s="35">
        <f>SUM(G894:G897)</f>
        <v>16</v>
      </c>
    </row>
    <row r="894" spans="1:7" x14ac:dyDescent="0.25">
      <c r="A894" s="39" t="s">
        <v>1238</v>
      </c>
      <c r="B894" s="39"/>
      <c r="C894" s="40"/>
      <c r="D894" s="40"/>
      <c r="E894" s="40"/>
      <c r="F894" s="40"/>
      <c r="G894" s="40"/>
    </row>
    <row r="895" spans="1:7" x14ac:dyDescent="0.25">
      <c r="A895" s="39" t="s">
        <v>1315</v>
      </c>
      <c r="B895" s="39"/>
      <c r="C895" s="40">
        <v>8</v>
      </c>
      <c r="D895" s="40"/>
      <c r="E895" s="40"/>
      <c r="F895" s="40"/>
      <c r="G895" s="40">
        <f>PRODUCT(C895:F895)</f>
        <v>8</v>
      </c>
    </row>
    <row r="896" spans="1:7" x14ac:dyDescent="0.25">
      <c r="A896" s="39" t="s">
        <v>1239</v>
      </c>
      <c r="B896" s="39"/>
      <c r="C896" s="40"/>
      <c r="D896" s="40"/>
      <c r="E896" s="40"/>
      <c r="F896" s="40"/>
      <c r="G896" s="40"/>
    </row>
    <row r="897" spans="1:7" x14ac:dyDescent="0.25">
      <c r="A897" s="39" t="s">
        <v>1315</v>
      </c>
      <c r="B897" s="39"/>
      <c r="C897" s="40">
        <v>8</v>
      </c>
      <c r="D897" s="40"/>
      <c r="E897" s="40"/>
      <c r="F897" s="40"/>
      <c r="G897" s="40">
        <f>PRODUCT(C897:F897)</f>
        <v>8</v>
      </c>
    </row>
    <row r="899" spans="1:7" ht="45" customHeight="1" x14ac:dyDescent="0.25">
      <c r="A899" s="33" t="s">
        <v>1318</v>
      </c>
      <c r="B899" s="34" t="s">
        <v>1026</v>
      </c>
      <c r="C899" s="33" t="s">
        <v>253</v>
      </c>
      <c r="D899" s="33" t="s">
        <v>42</v>
      </c>
      <c r="E899" s="53" t="s">
        <v>1319</v>
      </c>
      <c r="F899" s="53" t="s">
        <v>1319</v>
      </c>
      <c r="G899" s="35">
        <f>SUM(G900:G903)</f>
        <v>53.248000000000005</v>
      </c>
    </row>
    <row r="900" spans="1:7" x14ac:dyDescent="0.25">
      <c r="A900" s="39" t="s">
        <v>1238</v>
      </c>
      <c r="B900" s="39"/>
      <c r="C900" s="40"/>
      <c r="D900" s="40"/>
      <c r="E900" s="40"/>
      <c r="F900" s="40"/>
      <c r="G900" s="40"/>
    </row>
    <row r="901" spans="1:7" x14ac:dyDescent="0.25">
      <c r="A901" s="39" t="s">
        <v>1315</v>
      </c>
      <c r="B901" s="39"/>
      <c r="C901" s="40">
        <v>8</v>
      </c>
      <c r="D901" s="40">
        <v>1.04</v>
      </c>
      <c r="E901" s="40">
        <v>3.2</v>
      </c>
      <c r="F901" s="40"/>
      <c r="G901" s="40">
        <f>PRODUCT(C901:F901)</f>
        <v>26.624000000000002</v>
      </c>
    </row>
    <row r="902" spans="1:7" x14ac:dyDescent="0.25">
      <c r="A902" s="39" t="s">
        <v>1239</v>
      </c>
      <c r="B902" s="39"/>
      <c r="C902" s="40"/>
      <c r="D902" s="40"/>
      <c r="E902" s="40"/>
      <c r="F902" s="40"/>
      <c r="G902" s="40"/>
    </row>
    <row r="903" spans="1:7" x14ac:dyDescent="0.25">
      <c r="A903" s="39" t="s">
        <v>1315</v>
      </c>
      <c r="B903" s="39"/>
      <c r="C903" s="40">
        <v>8</v>
      </c>
      <c r="D903" s="40">
        <v>1.04</v>
      </c>
      <c r="E903" s="40">
        <v>3.2</v>
      </c>
      <c r="F903" s="40"/>
      <c r="G903" s="40">
        <f>PRODUCT(C903:F903)</f>
        <v>26.624000000000002</v>
      </c>
    </row>
    <row r="905" spans="1:7" x14ac:dyDescent="0.25">
      <c r="B905" t="s">
        <v>1024</v>
      </c>
      <c r="C905" s="31" t="s">
        <v>6</v>
      </c>
      <c r="D905" s="32" t="s">
        <v>7</v>
      </c>
      <c r="E905" s="31" t="s">
        <v>8</v>
      </c>
    </row>
    <row r="906" spans="1:7" x14ac:dyDescent="0.25">
      <c r="B906" t="s">
        <v>1024</v>
      </c>
      <c r="C906" s="31" t="s">
        <v>9</v>
      </c>
      <c r="D906" s="32" t="s">
        <v>10</v>
      </c>
      <c r="E906" s="31" t="s">
        <v>11</v>
      </c>
    </row>
    <row r="907" spans="1:7" x14ac:dyDescent="0.25">
      <c r="B907" t="s">
        <v>1024</v>
      </c>
      <c r="C907" s="31" t="s">
        <v>12</v>
      </c>
      <c r="D907" s="32" t="s">
        <v>82</v>
      </c>
      <c r="E907" s="31" t="s">
        <v>83</v>
      </c>
    </row>
    <row r="908" spans="1:7" x14ac:dyDescent="0.25">
      <c r="B908" t="s">
        <v>1024</v>
      </c>
      <c r="C908" s="31" t="s">
        <v>84</v>
      </c>
      <c r="D908" s="32" t="s">
        <v>121</v>
      </c>
      <c r="E908" s="31" t="s">
        <v>247</v>
      </c>
    </row>
    <row r="909" spans="1:7" x14ac:dyDescent="0.25">
      <c r="B909" t="s">
        <v>1024</v>
      </c>
      <c r="C909" s="31" t="s">
        <v>86</v>
      </c>
      <c r="D909" s="32" t="s">
        <v>82</v>
      </c>
      <c r="E909" s="31" t="s">
        <v>255</v>
      </c>
    </row>
    <row r="911" spans="1:7" ht="45" customHeight="1" x14ac:dyDescent="0.25">
      <c r="A911" s="33" t="s">
        <v>1320</v>
      </c>
      <c r="B911" s="34" t="s">
        <v>1026</v>
      </c>
      <c r="C911" s="33" t="s">
        <v>181</v>
      </c>
      <c r="D911" s="33" t="s">
        <v>94</v>
      </c>
      <c r="E911" s="53" t="s">
        <v>1228</v>
      </c>
      <c r="F911" s="53" t="s">
        <v>1228</v>
      </c>
      <c r="G911" s="35">
        <f>SUM(G912:G929)</f>
        <v>14395.343999999999</v>
      </c>
    </row>
    <row r="912" spans="1:7" x14ac:dyDescent="0.25">
      <c r="A912" s="39" t="s">
        <v>1238</v>
      </c>
      <c r="B912" s="39"/>
      <c r="C912" s="40"/>
      <c r="D912" s="40"/>
      <c r="E912" s="40"/>
      <c r="F912" s="40"/>
      <c r="G912" s="40"/>
    </row>
    <row r="913" spans="1:7" x14ac:dyDescent="0.25">
      <c r="A913" s="39" t="s">
        <v>1321</v>
      </c>
      <c r="B913" s="39"/>
      <c r="C913" s="40">
        <v>1</v>
      </c>
      <c r="D913" s="40">
        <v>8.6999999999999993</v>
      </c>
      <c r="E913" s="40">
        <v>25.3</v>
      </c>
      <c r="F913" s="40"/>
      <c r="G913" s="40">
        <f t="shared" ref="G913:G920" si="20">PRODUCT(C913:F913)</f>
        <v>220.10999999999999</v>
      </c>
    </row>
    <row r="914" spans="1:7" x14ac:dyDescent="0.25">
      <c r="A914" s="39" t="s">
        <v>1322</v>
      </c>
      <c r="B914" s="39"/>
      <c r="C914" s="40">
        <v>6</v>
      </c>
      <c r="D914" s="40">
        <v>0.4</v>
      </c>
      <c r="E914" s="40">
        <v>15.8</v>
      </c>
      <c r="F914" s="40"/>
      <c r="G914" s="40">
        <f t="shared" si="20"/>
        <v>37.920000000000009</v>
      </c>
    </row>
    <row r="915" spans="1:7" x14ac:dyDescent="0.25">
      <c r="A915" s="39" t="s">
        <v>1323</v>
      </c>
      <c r="B915" s="39"/>
      <c r="C915" s="40">
        <v>6</v>
      </c>
      <c r="D915" s="40">
        <v>3.5</v>
      </c>
      <c r="E915" s="40">
        <v>22.4</v>
      </c>
      <c r="F915" s="40"/>
      <c r="G915" s="40">
        <f t="shared" si="20"/>
        <v>470.4</v>
      </c>
    </row>
    <row r="916" spans="1:7" x14ac:dyDescent="0.25">
      <c r="A916" s="39" t="s">
        <v>1324</v>
      </c>
      <c r="B916" s="39"/>
      <c r="C916" s="40">
        <v>6</v>
      </c>
      <c r="D916" s="40">
        <v>5.0199999999999996</v>
      </c>
      <c r="E916" s="40">
        <v>36.1</v>
      </c>
      <c r="F916" s="40"/>
      <c r="G916" s="40">
        <f t="shared" si="20"/>
        <v>1087.3319999999999</v>
      </c>
    </row>
    <row r="917" spans="1:7" x14ac:dyDescent="0.25">
      <c r="A917" s="39" t="s">
        <v>1325</v>
      </c>
      <c r="B917" s="39"/>
      <c r="C917" s="40">
        <v>2</v>
      </c>
      <c r="D917" s="40">
        <v>8.6999999999999993</v>
      </c>
      <c r="E917" s="40">
        <v>42.2</v>
      </c>
      <c r="F917" s="40"/>
      <c r="G917" s="40">
        <f t="shared" si="20"/>
        <v>734.28</v>
      </c>
    </row>
    <row r="918" spans="1:7" x14ac:dyDescent="0.25">
      <c r="A918" s="39" t="s">
        <v>1326</v>
      </c>
      <c r="B918" s="39"/>
      <c r="C918" s="40">
        <v>1</v>
      </c>
      <c r="D918" s="40">
        <v>8.6999999999999993</v>
      </c>
      <c r="E918" s="40">
        <v>76.5</v>
      </c>
      <c r="F918" s="40"/>
      <c r="G918" s="40">
        <f t="shared" si="20"/>
        <v>665.55</v>
      </c>
    </row>
    <row r="919" spans="1:7" x14ac:dyDescent="0.25">
      <c r="A919" s="39"/>
      <c r="B919" s="39"/>
      <c r="C919" s="40">
        <v>6</v>
      </c>
      <c r="D919" s="40">
        <v>7</v>
      </c>
      <c r="E919" s="40">
        <v>76.5</v>
      </c>
      <c r="F919" s="40"/>
      <c r="G919" s="40">
        <f t="shared" si="20"/>
        <v>3213</v>
      </c>
    </row>
    <row r="920" spans="1:7" x14ac:dyDescent="0.25">
      <c r="A920" s="39" t="s">
        <v>1327</v>
      </c>
      <c r="B920" s="39"/>
      <c r="C920" s="40">
        <v>1</v>
      </c>
      <c r="D920" s="40">
        <v>8.6999999999999993</v>
      </c>
      <c r="E920" s="40">
        <v>88.4</v>
      </c>
      <c r="F920" s="40"/>
      <c r="G920" s="40">
        <f t="shared" si="20"/>
        <v>769.08</v>
      </c>
    </row>
    <row r="921" spans="1:7" x14ac:dyDescent="0.25">
      <c r="A921" s="39" t="s">
        <v>1239</v>
      </c>
      <c r="B921" s="39"/>
      <c r="C921" s="40"/>
      <c r="D921" s="40"/>
      <c r="E921" s="40"/>
      <c r="F921" s="40"/>
      <c r="G921" s="40"/>
    </row>
    <row r="922" spans="1:7" x14ac:dyDescent="0.25">
      <c r="A922" s="39" t="s">
        <v>1321</v>
      </c>
      <c r="B922" s="39"/>
      <c r="C922" s="40">
        <v>1</v>
      </c>
      <c r="D922" s="40">
        <v>8.6999999999999993</v>
      </c>
      <c r="E922" s="40">
        <v>25.3</v>
      </c>
      <c r="F922" s="40"/>
      <c r="G922" s="40">
        <f t="shared" ref="G922:G929" si="21">PRODUCT(C922:F922)</f>
        <v>220.10999999999999</v>
      </c>
    </row>
    <row r="923" spans="1:7" x14ac:dyDescent="0.25">
      <c r="A923" s="39" t="s">
        <v>1322</v>
      </c>
      <c r="B923" s="39"/>
      <c r="C923" s="40">
        <v>6</v>
      </c>
      <c r="D923" s="40">
        <v>0.4</v>
      </c>
      <c r="E923" s="40">
        <v>15.8</v>
      </c>
      <c r="F923" s="40"/>
      <c r="G923" s="40">
        <f t="shared" si="21"/>
        <v>37.920000000000009</v>
      </c>
    </row>
    <row r="924" spans="1:7" x14ac:dyDescent="0.25">
      <c r="A924" s="39" t="s">
        <v>1323</v>
      </c>
      <c r="B924" s="39"/>
      <c r="C924" s="40">
        <v>6</v>
      </c>
      <c r="D924" s="40">
        <v>3.5</v>
      </c>
      <c r="E924" s="40">
        <v>22.4</v>
      </c>
      <c r="F924" s="40"/>
      <c r="G924" s="40">
        <f t="shared" si="21"/>
        <v>470.4</v>
      </c>
    </row>
    <row r="925" spans="1:7" x14ac:dyDescent="0.25">
      <c r="A925" s="39" t="s">
        <v>1324</v>
      </c>
      <c r="B925" s="39"/>
      <c r="C925" s="40">
        <v>6</v>
      </c>
      <c r="D925" s="40">
        <v>5.0199999999999996</v>
      </c>
      <c r="E925" s="40">
        <v>36.1</v>
      </c>
      <c r="F925" s="40"/>
      <c r="G925" s="40">
        <f t="shared" si="21"/>
        <v>1087.3319999999999</v>
      </c>
    </row>
    <row r="926" spans="1:7" x14ac:dyDescent="0.25">
      <c r="A926" s="39" t="s">
        <v>1325</v>
      </c>
      <c r="B926" s="39"/>
      <c r="C926" s="40">
        <v>2</v>
      </c>
      <c r="D926" s="40">
        <v>8.6999999999999993</v>
      </c>
      <c r="E926" s="40">
        <v>42.2</v>
      </c>
      <c r="F926" s="40"/>
      <c r="G926" s="40">
        <f t="shared" si="21"/>
        <v>734.28</v>
      </c>
    </row>
    <row r="927" spans="1:7" x14ac:dyDescent="0.25">
      <c r="A927" s="39" t="s">
        <v>1326</v>
      </c>
      <c r="B927" s="39"/>
      <c r="C927" s="40">
        <v>1</v>
      </c>
      <c r="D927" s="40">
        <v>8.6999999999999993</v>
      </c>
      <c r="E927" s="40">
        <v>76.5</v>
      </c>
      <c r="F927" s="40"/>
      <c r="G927" s="40">
        <f t="shared" si="21"/>
        <v>665.55</v>
      </c>
    </row>
    <row r="928" spans="1:7" x14ac:dyDescent="0.25">
      <c r="A928" s="39"/>
      <c r="B928" s="39"/>
      <c r="C928" s="40">
        <v>6</v>
      </c>
      <c r="D928" s="40">
        <v>7</v>
      </c>
      <c r="E928" s="40">
        <v>76.5</v>
      </c>
      <c r="F928" s="40"/>
      <c r="G928" s="40">
        <f t="shared" si="21"/>
        <v>3213</v>
      </c>
    </row>
    <row r="929" spans="1:7" x14ac:dyDescent="0.25">
      <c r="A929" s="39" t="s">
        <v>1327</v>
      </c>
      <c r="B929" s="39"/>
      <c r="C929" s="40">
        <v>1</v>
      </c>
      <c r="D929" s="40">
        <v>8.6999999999999993</v>
      </c>
      <c r="E929" s="40">
        <v>88.4</v>
      </c>
      <c r="F929" s="40"/>
      <c r="G929" s="40">
        <f t="shared" si="21"/>
        <v>769.08</v>
      </c>
    </row>
    <row r="931" spans="1:7" ht="45" customHeight="1" x14ac:dyDescent="0.25">
      <c r="A931" s="33" t="s">
        <v>1328</v>
      </c>
      <c r="B931" s="34" t="s">
        <v>1026</v>
      </c>
      <c r="C931" s="33" t="s">
        <v>183</v>
      </c>
      <c r="D931" s="33" t="s">
        <v>42</v>
      </c>
      <c r="E931" s="53" t="s">
        <v>1232</v>
      </c>
      <c r="F931" s="53" t="s">
        <v>1232</v>
      </c>
      <c r="G931" s="35">
        <f>SUM(G932:G949)</f>
        <v>343.03763999999995</v>
      </c>
    </row>
    <row r="932" spans="1:7" x14ac:dyDescent="0.25">
      <c r="A932" s="39" t="s">
        <v>1238</v>
      </c>
      <c r="B932" s="39"/>
      <c r="C932" s="40"/>
      <c r="D932" s="40"/>
      <c r="E932" s="40"/>
      <c r="F932" s="40"/>
      <c r="G932" s="40"/>
    </row>
    <row r="933" spans="1:7" x14ac:dyDescent="0.25">
      <c r="A933" s="39" t="s">
        <v>1321</v>
      </c>
      <c r="B933" s="39"/>
      <c r="C933" s="40">
        <v>1</v>
      </c>
      <c r="D933" s="40">
        <v>8.6999999999999993</v>
      </c>
      <c r="E933" s="40">
        <v>0.66100000000000003</v>
      </c>
      <c r="F933" s="40"/>
      <c r="G933" s="40">
        <f t="shared" ref="G933:G949" si="22">PRODUCT(C933:F933)</f>
        <v>5.7507000000000001</v>
      </c>
    </row>
    <row r="934" spans="1:7" x14ac:dyDescent="0.25">
      <c r="A934" s="39" t="s">
        <v>1322</v>
      </c>
      <c r="B934" s="39"/>
      <c r="C934" s="40">
        <v>6</v>
      </c>
      <c r="D934" s="40">
        <v>0.4</v>
      </c>
      <c r="E934" s="40">
        <v>0.623</v>
      </c>
      <c r="F934" s="40"/>
      <c r="G934" s="40">
        <f t="shared" si="22"/>
        <v>1.4952000000000003</v>
      </c>
    </row>
    <row r="935" spans="1:7" x14ac:dyDescent="0.25">
      <c r="A935" s="39" t="s">
        <v>1323</v>
      </c>
      <c r="B935" s="39"/>
      <c r="C935" s="40">
        <v>6</v>
      </c>
      <c r="D935" s="40">
        <v>3.5</v>
      </c>
      <c r="E935" s="40">
        <v>0.76800000000000002</v>
      </c>
      <c r="F935" s="40"/>
      <c r="G935" s="40">
        <f t="shared" si="22"/>
        <v>16.128</v>
      </c>
    </row>
    <row r="936" spans="1:7" x14ac:dyDescent="0.25">
      <c r="A936" s="39" t="s">
        <v>1324</v>
      </c>
      <c r="B936" s="39"/>
      <c r="C936" s="40">
        <v>6</v>
      </c>
      <c r="D936" s="40">
        <v>5.0199999999999996</v>
      </c>
      <c r="E936" s="40">
        <v>1.0409999999999999</v>
      </c>
      <c r="F936" s="40"/>
      <c r="G936" s="40">
        <f t="shared" si="22"/>
        <v>31.354919999999996</v>
      </c>
    </row>
    <row r="937" spans="1:7" x14ac:dyDescent="0.25">
      <c r="A937" s="39" t="s">
        <v>1325</v>
      </c>
      <c r="B937" s="39"/>
      <c r="C937" s="40">
        <v>2</v>
      </c>
      <c r="D937" s="40">
        <v>8.6999999999999993</v>
      </c>
      <c r="E937" s="40">
        <v>1.19</v>
      </c>
      <c r="F937" s="40"/>
      <c r="G937" s="40">
        <f t="shared" si="22"/>
        <v>20.705999999999996</v>
      </c>
    </row>
    <row r="938" spans="1:7" x14ac:dyDescent="0.25">
      <c r="A938" s="39" t="s">
        <v>1326</v>
      </c>
      <c r="B938" s="39"/>
      <c r="C938" s="40">
        <v>1</v>
      </c>
      <c r="D938" s="40">
        <v>8.6999999999999993</v>
      </c>
      <c r="E938" s="40">
        <v>1.6</v>
      </c>
      <c r="F938" s="40"/>
      <c r="G938" s="40">
        <f t="shared" si="22"/>
        <v>13.92</v>
      </c>
    </row>
    <row r="939" spans="1:7" x14ac:dyDescent="0.25">
      <c r="A939" s="39"/>
      <c r="B939" s="39"/>
      <c r="C939" s="40">
        <v>6</v>
      </c>
      <c r="D939" s="40">
        <v>7</v>
      </c>
      <c r="E939" s="40">
        <v>1.6</v>
      </c>
      <c r="F939" s="40"/>
      <c r="G939" s="40">
        <f t="shared" si="22"/>
        <v>67.2</v>
      </c>
    </row>
    <row r="940" spans="1:7" x14ac:dyDescent="0.25">
      <c r="A940" s="39" t="s">
        <v>1327</v>
      </c>
      <c r="B940" s="39"/>
      <c r="C940" s="40">
        <v>1</v>
      </c>
      <c r="D940" s="40">
        <v>8.6999999999999993</v>
      </c>
      <c r="E940" s="40">
        <v>1.72</v>
      </c>
      <c r="F940" s="40"/>
      <c r="G940" s="40">
        <f t="shared" si="22"/>
        <v>14.963999999999999</v>
      </c>
    </row>
    <row r="941" spans="1:7" x14ac:dyDescent="0.25">
      <c r="A941" s="39" t="s">
        <v>1239</v>
      </c>
      <c r="B941" s="39"/>
      <c r="C941" s="40"/>
      <c r="D941" s="40"/>
      <c r="E941" s="40"/>
      <c r="F941" s="40"/>
      <c r="G941" s="40">
        <f t="shared" si="22"/>
        <v>0</v>
      </c>
    </row>
    <row r="942" spans="1:7" x14ac:dyDescent="0.25">
      <c r="A942" s="39" t="s">
        <v>1321</v>
      </c>
      <c r="B942" s="39"/>
      <c r="C942" s="40">
        <v>1</v>
      </c>
      <c r="D942" s="40">
        <v>8.6999999999999993</v>
      </c>
      <c r="E942" s="40">
        <v>0.66100000000000003</v>
      </c>
      <c r="F942" s="40"/>
      <c r="G942" s="40">
        <f t="shared" si="22"/>
        <v>5.7507000000000001</v>
      </c>
    </row>
    <row r="943" spans="1:7" x14ac:dyDescent="0.25">
      <c r="A943" s="39" t="s">
        <v>1322</v>
      </c>
      <c r="B943" s="39"/>
      <c r="C943" s="40">
        <v>6</v>
      </c>
      <c r="D943" s="40">
        <v>0.4</v>
      </c>
      <c r="E943" s="40">
        <v>0.623</v>
      </c>
      <c r="F943" s="40"/>
      <c r="G943" s="40">
        <f t="shared" si="22"/>
        <v>1.4952000000000003</v>
      </c>
    </row>
    <row r="944" spans="1:7" x14ac:dyDescent="0.25">
      <c r="A944" s="39" t="s">
        <v>1323</v>
      </c>
      <c r="B944" s="39"/>
      <c r="C944" s="40">
        <v>6</v>
      </c>
      <c r="D944" s="40">
        <v>3.5</v>
      </c>
      <c r="E944" s="40">
        <v>0.76800000000000002</v>
      </c>
      <c r="F944" s="40"/>
      <c r="G944" s="40">
        <f t="shared" si="22"/>
        <v>16.128</v>
      </c>
    </row>
    <row r="945" spans="1:7" x14ac:dyDescent="0.25">
      <c r="A945" s="39" t="s">
        <v>1324</v>
      </c>
      <c r="B945" s="39"/>
      <c r="C945" s="40">
        <v>6</v>
      </c>
      <c r="D945" s="40">
        <v>5.0199999999999996</v>
      </c>
      <c r="E945" s="40">
        <v>1.0409999999999999</v>
      </c>
      <c r="F945" s="40"/>
      <c r="G945" s="40">
        <f t="shared" si="22"/>
        <v>31.354919999999996</v>
      </c>
    </row>
    <row r="946" spans="1:7" x14ac:dyDescent="0.25">
      <c r="A946" s="39" t="s">
        <v>1325</v>
      </c>
      <c r="B946" s="39"/>
      <c r="C946" s="40">
        <v>2</v>
      </c>
      <c r="D946" s="40">
        <v>8.6999999999999993</v>
      </c>
      <c r="E946" s="40">
        <v>1.19</v>
      </c>
      <c r="F946" s="40"/>
      <c r="G946" s="40">
        <f t="shared" si="22"/>
        <v>20.705999999999996</v>
      </c>
    </row>
    <row r="947" spans="1:7" x14ac:dyDescent="0.25">
      <c r="A947" s="39" t="s">
        <v>1326</v>
      </c>
      <c r="B947" s="39"/>
      <c r="C947" s="40">
        <v>1</v>
      </c>
      <c r="D947" s="40">
        <v>8.6999999999999993</v>
      </c>
      <c r="E947" s="40">
        <v>1.6</v>
      </c>
      <c r="F947" s="40"/>
      <c r="G947" s="40">
        <f t="shared" si="22"/>
        <v>13.92</v>
      </c>
    </row>
    <row r="948" spans="1:7" x14ac:dyDescent="0.25">
      <c r="A948" s="39"/>
      <c r="B948" s="39"/>
      <c r="C948" s="40">
        <v>6</v>
      </c>
      <c r="D948" s="40">
        <v>7</v>
      </c>
      <c r="E948" s="40">
        <v>1.6</v>
      </c>
      <c r="F948" s="40"/>
      <c r="G948" s="40">
        <f t="shared" si="22"/>
        <v>67.2</v>
      </c>
    </row>
    <row r="949" spans="1:7" x14ac:dyDescent="0.25">
      <c r="A949" s="39" t="s">
        <v>1327</v>
      </c>
      <c r="B949" s="39"/>
      <c r="C949" s="40">
        <v>1</v>
      </c>
      <c r="D949" s="40">
        <v>8.6999999999999993</v>
      </c>
      <c r="E949" s="40">
        <v>1.72</v>
      </c>
      <c r="F949" s="40"/>
      <c r="G949" s="40">
        <f t="shared" si="22"/>
        <v>14.963999999999999</v>
      </c>
    </row>
    <row r="951" spans="1:7" x14ac:dyDescent="0.25">
      <c r="B951" t="s">
        <v>1024</v>
      </c>
      <c r="C951" s="31" t="s">
        <v>6</v>
      </c>
      <c r="D951" s="32" t="s">
        <v>7</v>
      </c>
      <c r="E951" s="31" t="s">
        <v>8</v>
      </c>
    </row>
    <row r="952" spans="1:7" x14ac:dyDescent="0.25">
      <c r="B952" t="s">
        <v>1024</v>
      </c>
      <c r="C952" s="31" t="s">
        <v>9</v>
      </c>
      <c r="D952" s="32" t="s">
        <v>10</v>
      </c>
      <c r="E952" s="31" t="s">
        <v>11</v>
      </c>
    </row>
    <row r="953" spans="1:7" x14ac:dyDescent="0.25">
      <c r="B953" t="s">
        <v>1024</v>
      </c>
      <c r="C953" s="31" t="s">
        <v>12</v>
      </c>
      <c r="D953" s="32" t="s">
        <v>82</v>
      </c>
      <c r="E953" s="31" t="s">
        <v>83</v>
      </c>
    </row>
    <row r="954" spans="1:7" x14ac:dyDescent="0.25">
      <c r="B954" t="s">
        <v>1024</v>
      </c>
      <c r="C954" s="31" t="s">
        <v>84</v>
      </c>
      <c r="D954" s="32" t="s">
        <v>121</v>
      </c>
      <c r="E954" s="31" t="s">
        <v>247</v>
      </c>
    </row>
    <row r="955" spans="1:7" x14ac:dyDescent="0.25">
      <c r="B955" t="s">
        <v>1024</v>
      </c>
      <c r="C955" s="31" t="s">
        <v>86</v>
      </c>
      <c r="D955" s="32" t="s">
        <v>102</v>
      </c>
      <c r="E955" s="31" t="s">
        <v>186</v>
      </c>
    </row>
    <row r="957" spans="1:7" ht="45" customHeight="1" x14ac:dyDescent="0.25">
      <c r="A957" s="33" t="s">
        <v>1329</v>
      </c>
      <c r="B957" s="34" t="s">
        <v>1026</v>
      </c>
      <c r="C957" s="33" t="s">
        <v>258</v>
      </c>
      <c r="D957" s="33" t="s">
        <v>42</v>
      </c>
      <c r="E957" s="53" t="s">
        <v>1330</v>
      </c>
      <c r="F957" s="53" t="s">
        <v>1330</v>
      </c>
      <c r="G957" s="35">
        <f>SUM(G958:G960)</f>
        <v>320.53000000000003</v>
      </c>
    </row>
    <row r="958" spans="1:7" x14ac:dyDescent="0.25">
      <c r="A958" s="39" t="s">
        <v>1238</v>
      </c>
      <c r="B958" s="39"/>
      <c r="C958" s="40">
        <v>139.80000000000001</v>
      </c>
      <c r="D958" s="40"/>
      <c r="E958" s="40"/>
      <c r="F958" s="40"/>
      <c r="G958" s="40">
        <f>PRODUCT(C958:F958)</f>
        <v>139.80000000000001</v>
      </c>
    </row>
    <row r="959" spans="1:7" x14ac:dyDescent="0.25">
      <c r="A959" s="39" t="s">
        <v>1239</v>
      </c>
      <c r="B959" s="39"/>
      <c r="C959" s="40">
        <v>139.80000000000001</v>
      </c>
      <c r="D959" s="40"/>
      <c r="E959" s="40"/>
      <c r="F959" s="40"/>
      <c r="G959" s="40">
        <f>PRODUCT(C959:F959)</f>
        <v>139.80000000000001</v>
      </c>
    </row>
    <row r="960" spans="1:7" x14ac:dyDescent="0.25">
      <c r="A960" s="39"/>
      <c r="B960" s="39"/>
      <c r="C960" s="40">
        <v>40.93</v>
      </c>
      <c r="D960" s="40"/>
      <c r="E960" s="40"/>
      <c r="F960" s="40"/>
      <c r="G960" s="40">
        <f>PRODUCT(C960:F960)</f>
        <v>40.93</v>
      </c>
    </row>
    <row r="962" spans="1:7" ht="45" customHeight="1" x14ac:dyDescent="0.25">
      <c r="A962" s="33" t="s">
        <v>1331</v>
      </c>
      <c r="B962" s="34" t="s">
        <v>1026</v>
      </c>
      <c r="C962" s="33" t="s">
        <v>260</v>
      </c>
      <c r="D962" s="33" t="s">
        <v>94</v>
      </c>
      <c r="E962" s="53" t="s">
        <v>1332</v>
      </c>
      <c r="F962" s="53" t="s">
        <v>1332</v>
      </c>
      <c r="G962" s="35">
        <f>SUM(G963:G965)</f>
        <v>993.64300000000014</v>
      </c>
    </row>
    <row r="963" spans="1:7" x14ac:dyDescent="0.25">
      <c r="A963" s="39" t="s">
        <v>1238</v>
      </c>
      <c r="B963" s="39"/>
      <c r="C963" s="40">
        <v>139.80000000000001</v>
      </c>
      <c r="D963" s="40">
        <v>3.1</v>
      </c>
      <c r="E963" s="40"/>
      <c r="F963" s="40"/>
      <c r="G963" s="40">
        <f>PRODUCT(C963:F963)</f>
        <v>433.38000000000005</v>
      </c>
    </row>
    <row r="964" spans="1:7" x14ac:dyDescent="0.25">
      <c r="A964" s="39" t="s">
        <v>1239</v>
      </c>
      <c r="B964" s="39"/>
      <c r="C964" s="40">
        <v>139.80000000000001</v>
      </c>
      <c r="D964" s="40">
        <v>3.1</v>
      </c>
      <c r="E964" s="40"/>
      <c r="F964" s="40"/>
      <c r="G964" s="40">
        <f>PRODUCT(C964:F964)</f>
        <v>433.38000000000005</v>
      </c>
    </row>
    <row r="965" spans="1:7" x14ac:dyDescent="0.25">
      <c r="A965" s="39"/>
      <c r="B965" s="39"/>
      <c r="C965" s="40">
        <v>40.93</v>
      </c>
      <c r="D965" s="40">
        <v>3.1</v>
      </c>
      <c r="E965" s="40"/>
      <c r="F965" s="40"/>
      <c r="G965" s="40">
        <f>PRODUCT(C965:F965)</f>
        <v>126.88300000000001</v>
      </c>
    </row>
    <row r="967" spans="1:7" ht="45" customHeight="1" x14ac:dyDescent="0.25">
      <c r="A967" s="33" t="s">
        <v>1333</v>
      </c>
      <c r="B967" s="34" t="s">
        <v>1026</v>
      </c>
      <c r="C967" s="33" t="s">
        <v>262</v>
      </c>
      <c r="D967" s="33" t="s">
        <v>42</v>
      </c>
      <c r="E967" s="53" t="s">
        <v>1334</v>
      </c>
      <c r="F967" s="53" t="s">
        <v>1334</v>
      </c>
      <c r="G967" s="35">
        <f>SUM(G968:G970)</f>
        <v>384.63600000000002</v>
      </c>
    </row>
    <row r="968" spans="1:7" x14ac:dyDescent="0.25">
      <c r="A968" s="39" t="s">
        <v>1238</v>
      </c>
      <c r="B968" s="39"/>
      <c r="C968" s="40">
        <v>139.80000000000001</v>
      </c>
      <c r="D968" s="40">
        <v>1.2</v>
      </c>
      <c r="E968" s="40"/>
      <c r="F968" s="40"/>
      <c r="G968" s="40">
        <f>PRODUCT(C968:F968)</f>
        <v>167.76000000000002</v>
      </c>
    </row>
    <row r="969" spans="1:7" x14ac:dyDescent="0.25">
      <c r="A969" s="39" t="s">
        <v>1239</v>
      </c>
      <c r="B969" s="39"/>
      <c r="C969" s="40">
        <v>139.80000000000001</v>
      </c>
      <c r="D969" s="40">
        <v>1.2</v>
      </c>
      <c r="E969" s="40"/>
      <c r="F969" s="40"/>
      <c r="G969" s="40">
        <f>PRODUCT(C969:F969)</f>
        <v>167.76000000000002</v>
      </c>
    </row>
    <row r="970" spans="1:7" x14ac:dyDescent="0.25">
      <c r="A970" s="39"/>
      <c r="B970" s="39"/>
      <c r="C970" s="40">
        <v>40.93</v>
      </c>
      <c r="D970" s="40">
        <v>1.2</v>
      </c>
      <c r="E970" s="40"/>
      <c r="F970" s="40"/>
      <c r="G970" s="40">
        <f>PRODUCT(C970:F970)</f>
        <v>49.116</v>
      </c>
    </row>
    <row r="972" spans="1:7" ht="45" customHeight="1" x14ac:dyDescent="0.25">
      <c r="A972" s="33" t="s">
        <v>1335</v>
      </c>
      <c r="B972" s="34" t="s">
        <v>1026</v>
      </c>
      <c r="C972" s="33" t="s">
        <v>264</v>
      </c>
      <c r="D972" s="33" t="s">
        <v>17</v>
      </c>
      <c r="E972" s="53" t="s">
        <v>1336</v>
      </c>
      <c r="F972" s="53" t="s">
        <v>1336</v>
      </c>
      <c r="G972" s="35">
        <f>SUM(G973:G975)</f>
        <v>48.079500000000003</v>
      </c>
    </row>
    <row r="973" spans="1:7" x14ac:dyDescent="0.25">
      <c r="A973" s="39" t="s">
        <v>1238</v>
      </c>
      <c r="B973" s="39"/>
      <c r="C973" s="40">
        <v>139.80000000000001</v>
      </c>
      <c r="D973" s="40">
        <v>0.15</v>
      </c>
      <c r="E973" s="40"/>
      <c r="F973" s="40"/>
      <c r="G973" s="40">
        <f>PRODUCT(C973:F973)</f>
        <v>20.970000000000002</v>
      </c>
    </row>
    <row r="974" spans="1:7" x14ac:dyDescent="0.25">
      <c r="A974" s="39" t="s">
        <v>1239</v>
      </c>
      <c r="B974" s="39"/>
      <c r="C974" s="40">
        <v>139.80000000000001</v>
      </c>
      <c r="D974" s="40">
        <v>0.15</v>
      </c>
      <c r="E974" s="40"/>
      <c r="F974" s="40"/>
      <c r="G974" s="40">
        <f>PRODUCT(C974:F974)</f>
        <v>20.970000000000002</v>
      </c>
    </row>
    <row r="975" spans="1:7" x14ac:dyDescent="0.25">
      <c r="A975" s="39"/>
      <c r="B975" s="39"/>
      <c r="C975" s="40">
        <v>40.93</v>
      </c>
      <c r="D975" s="40">
        <v>0.15</v>
      </c>
      <c r="E975" s="40"/>
      <c r="F975" s="40"/>
      <c r="G975" s="40">
        <f>PRODUCT(C975:F975)</f>
        <v>6.1395</v>
      </c>
    </row>
    <row r="977" spans="1:7" ht="45" customHeight="1" x14ac:dyDescent="0.25">
      <c r="A977" s="33" t="s">
        <v>1337</v>
      </c>
      <c r="B977" s="34" t="s">
        <v>1026</v>
      </c>
      <c r="C977" s="33" t="s">
        <v>266</v>
      </c>
      <c r="D977" s="33" t="s">
        <v>69</v>
      </c>
      <c r="E977" s="53" t="s">
        <v>1338</v>
      </c>
      <c r="F977" s="53" t="s">
        <v>1338</v>
      </c>
      <c r="G977" s="35">
        <f>SUM(G978:G995)</f>
        <v>260.64</v>
      </c>
    </row>
    <row r="978" spans="1:7" x14ac:dyDescent="0.25">
      <c r="A978" s="39" t="s">
        <v>1238</v>
      </c>
      <c r="B978" s="39"/>
      <c r="C978" s="40"/>
      <c r="D978" s="40"/>
      <c r="E978" s="40"/>
      <c r="F978" s="40"/>
      <c r="G978" s="40"/>
    </row>
    <row r="979" spans="1:7" x14ac:dyDescent="0.25">
      <c r="A979" s="39" t="s">
        <v>1321</v>
      </c>
      <c r="B979" s="39"/>
      <c r="C979" s="40">
        <v>1</v>
      </c>
      <c r="D979" s="40">
        <v>8.6999999999999993</v>
      </c>
      <c r="E979" s="40"/>
      <c r="F979" s="40"/>
      <c r="G979" s="40">
        <f t="shared" ref="G979:G986" si="23">PRODUCT(C979:F979)</f>
        <v>8.6999999999999993</v>
      </c>
    </row>
    <row r="980" spans="1:7" x14ac:dyDescent="0.25">
      <c r="A980" s="39" t="s">
        <v>1322</v>
      </c>
      <c r="B980" s="39"/>
      <c r="C980" s="40">
        <v>6</v>
      </c>
      <c r="D980" s="40">
        <v>0.4</v>
      </c>
      <c r="E980" s="40"/>
      <c r="F980" s="40"/>
      <c r="G980" s="40">
        <f t="shared" si="23"/>
        <v>2.4000000000000004</v>
      </c>
    </row>
    <row r="981" spans="1:7" x14ac:dyDescent="0.25">
      <c r="A981" s="39" t="s">
        <v>1323</v>
      </c>
      <c r="B981" s="39"/>
      <c r="C981" s="40">
        <v>6</v>
      </c>
      <c r="D981" s="40">
        <v>3.5</v>
      </c>
      <c r="E981" s="40"/>
      <c r="F981" s="40"/>
      <c r="G981" s="40">
        <f t="shared" si="23"/>
        <v>21</v>
      </c>
    </row>
    <row r="982" spans="1:7" x14ac:dyDescent="0.25">
      <c r="A982" s="39" t="s">
        <v>1324</v>
      </c>
      <c r="B982" s="39"/>
      <c r="C982" s="40">
        <v>6</v>
      </c>
      <c r="D982" s="40">
        <v>5.0199999999999996</v>
      </c>
      <c r="E982" s="40"/>
      <c r="F982" s="40"/>
      <c r="G982" s="40">
        <f t="shared" si="23"/>
        <v>30.119999999999997</v>
      </c>
    </row>
    <row r="983" spans="1:7" x14ac:dyDescent="0.25">
      <c r="A983" s="39" t="s">
        <v>1325</v>
      </c>
      <c r="B983" s="39"/>
      <c r="C983" s="40">
        <v>1</v>
      </c>
      <c r="D983" s="40">
        <v>8.6999999999999993</v>
      </c>
      <c r="E983" s="40"/>
      <c r="F983" s="40"/>
      <c r="G983" s="40">
        <f t="shared" si="23"/>
        <v>8.6999999999999993</v>
      </c>
    </row>
    <row r="984" spans="1:7" x14ac:dyDescent="0.25">
      <c r="A984" s="39" t="s">
        <v>1326</v>
      </c>
      <c r="B984" s="39"/>
      <c r="C984" s="40">
        <v>1</v>
      </c>
      <c r="D984" s="40">
        <v>8.6999999999999993</v>
      </c>
      <c r="E984" s="40"/>
      <c r="F984" s="40"/>
      <c r="G984" s="40">
        <f t="shared" si="23"/>
        <v>8.6999999999999993</v>
      </c>
    </row>
    <row r="985" spans="1:7" x14ac:dyDescent="0.25">
      <c r="A985" s="39"/>
      <c r="B985" s="39"/>
      <c r="C985" s="40">
        <v>6</v>
      </c>
      <c r="D985" s="40">
        <v>7</v>
      </c>
      <c r="E985" s="40"/>
      <c r="F985" s="40"/>
      <c r="G985" s="40">
        <f t="shared" si="23"/>
        <v>42</v>
      </c>
    </row>
    <row r="986" spans="1:7" x14ac:dyDescent="0.25">
      <c r="A986" s="39" t="s">
        <v>1327</v>
      </c>
      <c r="B986" s="39"/>
      <c r="C986" s="40">
        <v>1</v>
      </c>
      <c r="D986" s="40">
        <v>8.6999999999999993</v>
      </c>
      <c r="E986" s="40"/>
      <c r="F986" s="40"/>
      <c r="G986" s="40">
        <f t="shared" si="23"/>
        <v>8.6999999999999993</v>
      </c>
    </row>
    <row r="987" spans="1:7" x14ac:dyDescent="0.25">
      <c r="A987" s="39" t="s">
        <v>1239</v>
      </c>
      <c r="B987" s="39"/>
      <c r="C987" s="40"/>
      <c r="D987" s="40"/>
      <c r="E987" s="40"/>
      <c r="F987" s="40"/>
      <c r="G987" s="40"/>
    </row>
    <row r="988" spans="1:7" x14ac:dyDescent="0.25">
      <c r="A988" s="39" t="s">
        <v>1321</v>
      </c>
      <c r="B988" s="39"/>
      <c r="C988" s="40">
        <v>1</v>
      </c>
      <c r="D988" s="40">
        <v>8.6999999999999993</v>
      </c>
      <c r="E988" s="40"/>
      <c r="F988" s="40"/>
      <c r="G988" s="40">
        <f t="shared" ref="G988:G995" si="24">PRODUCT(C988:F988)</f>
        <v>8.6999999999999993</v>
      </c>
    </row>
    <row r="989" spans="1:7" x14ac:dyDescent="0.25">
      <c r="A989" s="39" t="s">
        <v>1322</v>
      </c>
      <c r="B989" s="39"/>
      <c r="C989" s="40">
        <v>6</v>
      </c>
      <c r="D989" s="40">
        <v>0.4</v>
      </c>
      <c r="E989" s="40"/>
      <c r="F989" s="40"/>
      <c r="G989" s="40">
        <f t="shared" si="24"/>
        <v>2.4000000000000004</v>
      </c>
    </row>
    <row r="990" spans="1:7" x14ac:dyDescent="0.25">
      <c r="A990" s="39" t="s">
        <v>1323</v>
      </c>
      <c r="B990" s="39"/>
      <c r="C990" s="40">
        <v>6</v>
      </c>
      <c r="D990" s="40">
        <v>3.5</v>
      </c>
      <c r="E990" s="40"/>
      <c r="F990" s="40"/>
      <c r="G990" s="40">
        <f t="shared" si="24"/>
        <v>21</v>
      </c>
    </row>
    <row r="991" spans="1:7" x14ac:dyDescent="0.25">
      <c r="A991" s="39" t="s">
        <v>1324</v>
      </c>
      <c r="B991" s="39"/>
      <c r="C991" s="40">
        <v>6</v>
      </c>
      <c r="D991" s="40">
        <v>5.0199999999999996</v>
      </c>
      <c r="E991" s="40"/>
      <c r="F991" s="40"/>
      <c r="G991" s="40">
        <f t="shared" si="24"/>
        <v>30.119999999999997</v>
      </c>
    </row>
    <row r="992" spans="1:7" x14ac:dyDescent="0.25">
      <c r="A992" s="39" t="s">
        <v>1325</v>
      </c>
      <c r="B992" s="39"/>
      <c r="C992" s="40">
        <v>1</v>
      </c>
      <c r="D992" s="40">
        <v>8.6999999999999993</v>
      </c>
      <c r="E992" s="40"/>
      <c r="F992" s="40"/>
      <c r="G992" s="40">
        <f t="shared" si="24"/>
        <v>8.6999999999999993</v>
      </c>
    </row>
    <row r="993" spans="1:7" x14ac:dyDescent="0.25">
      <c r="A993" s="39" t="s">
        <v>1326</v>
      </c>
      <c r="B993" s="39"/>
      <c r="C993" s="40">
        <v>1</v>
      </c>
      <c r="D993" s="40">
        <v>8.6999999999999993</v>
      </c>
      <c r="E993" s="40"/>
      <c r="F993" s="40"/>
      <c r="G993" s="40">
        <f t="shared" si="24"/>
        <v>8.6999999999999993</v>
      </c>
    </row>
    <row r="994" spans="1:7" x14ac:dyDescent="0.25">
      <c r="A994" s="39"/>
      <c r="B994" s="39"/>
      <c r="C994" s="40">
        <v>6</v>
      </c>
      <c r="D994" s="40">
        <v>7</v>
      </c>
      <c r="E994" s="40"/>
      <c r="F994" s="40"/>
      <c r="G994" s="40">
        <f t="shared" si="24"/>
        <v>42</v>
      </c>
    </row>
    <row r="995" spans="1:7" x14ac:dyDescent="0.25">
      <c r="A995" s="39" t="s">
        <v>1327</v>
      </c>
      <c r="B995" s="39"/>
      <c r="C995" s="40">
        <v>1</v>
      </c>
      <c r="D995" s="40">
        <v>8.6999999999999993</v>
      </c>
      <c r="E995" s="40"/>
      <c r="F995" s="40"/>
      <c r="G995" s="40">
        <f t="shared" si="24"/>
        <v>8.6999999999999993</v>
      </c>
    </row>
    <row r="997" spans="1:7" x14ac:dyDescent="0.25">
      <c r="B997" t="s">
        <v>1024</v>
      </c>
      <c r="C997" s="31" t="s">
        <v>6</v>
      </c>
      <c r="D997" s="32" t="s">
        <v>7</v>
      </c>
      <c r="E997" s="31" t="s">
        <v>8</v>
      </c>
    </row>
    <row r="998" spans="1:7" x14ac:dyDescent="0.25">
      <c r="B998" t="s">
        <v>1024</v>
      </c>
      <c r="C998" s="31" t="s">
        <v>9</v>
      </c>
      <c r="D998" s="32" t="s">
        <v>10</v>
      </c>
      <c r="E998" s="31" t="s">
        <v>11</v>
      </c>
    </row>
    <row r="999" spans="1:7" x14ac:dyDescent="0.25">
      <c r="B999" t="s">
        <v>1024</v>
      </c>
      <c r="C999" s="31" t="s">
        <v>12</v>
      </c>
      <c r="D999" s="32" t="s">
        <v>102</v>
      </c>
      <c r="E999" s="31" t="s">
        <v>268</v>
      </c>
    </row>
    <row r="1001" spans="1:7" ht="45" customHeight="1" x14ac:dyDescent="0.25">
      <c r="A1001" s="33" t="s">
        <v>1339</v>
      </c>
      <c r="B1001" s="34" t="s">
        <v>1026</v>
      </c>
      <c r="C1001" s="33" t="s">
        <v>270</v>
      </c>
      <c r="D1001" s="33" t="s">
        <v>24</v>
      </c>
      <c r="E1001" s="53" t="s">
        <v>1340</v>
      </c>
      <c r="F1001" s="53" t="s">
        <v>1340</v>
      </c>
      <c r="G1001" s="35">
        <f>SUM(G1002:G1003)</f>
        <v>342.83</v>
      </c>
    </row>
    <row r="1002" spans="1:7" x14ac:dyDescent="0.25">
      <c r="A1002" s="41" t="s">
        <v>11</v>
      </c>
      <c r="B1002" s="41" t="s">
        <v>1059</v>
      </c>
      <c r="C1002" s="42"/>
      <c r="D1002" s="42"/>
      <c r="E1002" s="42"/>
      <c r="F1002" s="42"/>
      <c r="G1002" s="43"/>
    </row>
    <row r="1003" spans="1:7" x14ac:dyDescent="0.25">
      <c r="A1003" s="39"/>
      <c r="B1003" s="39"/>
      <c r="C1003" s="40">
        <v>342.83</v>
      </c>
      <c r="D1003" s="40"/>
      <c r="E1003" s="40"/>
      <c r="F1003" s="40"/>
      <c r="G1003" s="40">
        <f>PRODUCT(C1003:F1003)</f>
        <v>342.83</v>
      </c>
    </row>
    <row r="1005" spans="1:7" ht="45" customHeight="1" x14ac:dyDescent="0.25">
      <c r="A1005" s="33" t="s">
        <v>1341</v>
      </c>
      <c r="B1005" s="34" t="s">
        <v>1026</v>
      </c>
      <c r="C1005" s="33" t="s">
        <v>272</v>
      </c>
      <c r="D1005" s="33" t="s">
        <v>42</v>
      </c>
      <c r="E1005" s="53" t="s">
        <v>1342</v>
      </c>
      <c r="F1005" s="53" t="s">
        <v>1342</v>
      </c>
      <c r="G1005" s="35">
        <f>SUM(G1006:G1010)</f>
        <v>1099.6500000000001</v>
      </c>
    </row>
    <row r="1006" spans="1:7" x14ac:dyDescent="0.25">
      <c r="A1006" s="41" t="s">
        <v>11</v>
      </c>
      <c r="B1006" s="41" t="s">
        <v>1059</v>
      </c>
      <c r="C1006" s="42"/>
      <c r="D1006" s="42"/>
      <c r="E1006" s="42"/>
      <c r="F1006" s="42"/>
      <c r="G1006" s="43"/>
    </row>
    <row r="1007" spans="1:7" x14ac:dyDescent="0.25">
      <c r="A1007" s="39" t="s">
        <v>1343</v>
      </c>
      <c r="B1007" s="39"/>
      <c r="C1007" s="40">
        <v>402.45</v>
      </c>
      <c r="D1007" s="40"/>
      <c r="E1007" s="40"/>
      <c r="F1007" s="40"/>
      <c r="G1007" s="40">
        <f>PRODUCT(C1007:F1007)</f>
        <v>402.45</v>
      </c>
    </row>
    <row r="1008" spans="1:7" x14ac:dyDescent="0.25">
      <c r="A1008" s="39" t="s">
        <v>1344</v>
      </c>
      <c r="B1008" s="39"/>
      <c r="C1008" s="40">
        <v>591.77</v>
      </c>
      <c r="D1008" s="40"/>
      <c r="E1008" s="40"/>
      <c r="F1008" s="40"/>
      <c r="G1008" s="40">
        <f>PRODUCT(C1008:F1008)</f>
        <v>591.77</v>
      </c>
    </row>
    <row r="1009" spans="1:7" x14ac:dyDescent="0.25">
      <c r="A1009" s="39" t="s">
        <v>1345</v>
      </c>
      <c r="B1009" s="39"/>
      <c r="C1009" s="40">
        <v>44.3</v>
      </c>
      <c r="D1009" s="40"/>
      <c r="E1009" s="40"/>
      <c r="F1009" s="40"/>
      <c r="G1009" s="40">
        <f>PRODUCT(C1009:F1009)</f>
        <v>44.3</v>
      </c>
    </row>
    <row r="1010" spans="1:7" x14ac:dyDescent="0.25">
      <c r="A1010" s="39" t="s">
        <v>1085</v>
      </c>
      <c r="B1010" s="39"/>
      <c r="C1010" s="40">
        <v>61.13</v>
      </c>
      <c r="D1010" s="40"/>
      <c r="E1010" s="40"/>
      <c r="F1010" s="40"/>
      <c r="G1010" s="40">
        <f>PRODUCT(C1010:F1010)</f>
        <v>61.13</v>
      </c>
    </row>
    <row r="1012" spans="1:7" ht="45" customHeight="1" x14ac:dyDescent="0.25">
      <c r="A1012" s="33" t="s">
        <v>1346</v>
      </c>
      <c r="B1012" s="34" t="s">
        <v>1026</v>
      </c>
      <c r="C1012" s="33" t="s">
        <v>274</v>
      </c>
      <c r="D1012" s="33" t="s">
        <v>42</v>
      </c>
      <c r="E1012" s="53" t="s">
        <v>1347</v>
      </c>
      <c r="F1012" s="53" t="s">
        <v>1347</v>
      </c>
      <c r="G1012" s="35">
        <f>SUM(G1013:G1014)</f>
        <v>402.45</v>
      </c>
    </row>
    <row r="1013" spans="1:7" x14ac:dyDescent="0.25">
      <c r="A1013" s="41" t="s">
        <v>11</v>
      </c>
      <c r="B1013" s="41" t="s">
        <v>1059</v>
      </c>
      <c r="C1013" s="42"/>
      <c r="D1013" s="42"/>
      <c r="E1013" s="42"/>
      <c r="F1013" s="42"/>
      <c r="G1013" s="43"/>
    </row>
    <row r="1014" spans="1:7" x14ac:dyDescent="0.25">
      <c r="A1014" s="39" t="s">
        <v>1348</v>
      </c>
      <c r="B1014" s="39"/>
      <c r="C1014" s="40">
        <v>402.45</v>
      </c>
      <c r="D1014" s="40"/>
      <c r="E1014" s="40"/>
      <c r="F1014" s="40"/>
      <c r="G1014" s="40">
        <f>PRODUCT(C1014:F1014)</f>
        <v>402.45</v>
      </c>
    </row>
    <row r="1016" spans="1:7" ht="45" customHeight="1" x14ac:dyDescent="0.25">
      <c r="A1016" s="33" t="s">
        <v>1349</v>
      </c>
      <c r="B1016" s="34" t="s">
        <v>1026</v>
      </c>
      <c r="C1016" s="33" t="s">
        <v>278</v>
      </c>
      <c r="D1016" s="33" t="s">
        <v>42</v>
      </c>
      <c r="E1016" s="53" t="s">
        <v>1350</v>
      </c>
      <c r="F1016" s="53" t="s">
        <v>1350</v>
      </c>
      <c r="G1016" s="35">
        <f>SUM(G1017:G1018)</f>
        <v>165</v>
      </c>
    </row>
    <row r="1017" spans="1:7" x14ac:dyDescent="0.25">
      <c r="A1017" s="36"/>
      <c r="B1017" s="36" t="s">
        <v>1028</v>
      </c>
      <c r="C1017" s="37" t="s">
        <v>1042</v>
      </c>
      <c r="D1017" s="37" t="s">
        <v>1029</v>
      </c>
      <c r="E1017" s="37" t="s">
        <v>1030</v>
      </c>
      <c r="F1017" s="37" t="s">
        <v>1031</v>
      </c>
      <c r="G1017" s="38"/>
    </row>
    <row r="1018" spans="1:7" x14ac:dyDescent="0.25">
      <c r="A1018" s="39" t="s">
        <v>1351</v>
      </c>
      <c r="B1018" s="39"/>
      <c r="C1018" s="40"/>
      <c r="D1018" s="40">
        <v>50</v>
      </c>
      <c r="E1018" s="40"/>
      <c r="F1018" s="40">
        <v>3.3</v>
      </c>
      <c r="G1018" s="40">
        <f>PRODUCT(C1018:F1018)</f>
        <v>165</v>
      </c>
    </row>
    <row r="1020" spans="1:7" x14ac:dyDescent="0.25">
      <c r="B1020" t="s">
        <v>1024</v>
      </c>
      <c r="C1020" s="31" t="s">
        <v>6</v>
      </c>
      <c r="D1020" s="32" t="s">
        <v>7</v>
      </c>
      <c r="E1020" s="31" t="s">
        <v>8</v>
      </c>
    </row>
    <row r="1021" spans="1:7" x14ac:dyDescent="0.25">
      <c r="B1021" t="s">
        <v>1024</v>
      </c>
      <c r="C1021" s="31" t="s">
        <v>9</v>
      </c>
      <c r="D1021" s="32" t="s">
        <v>284</v>
      </c>
      <c r="E1021" s="31" t="s">
        <v>285</v>
      </c>
    </row>
    <row r="1022" spans="1:7" x14ac:dyDescent="0.25">
      <c r="B1022" t="s">
        <v>1024</v>
      </c>
      <c r="C1022" s="31" t="s">
        <v>12</v>
      </c>
      <c r="D1022" s="32" t="s">
        <v>7</v>
      </c>
      <c r="E1022" s="31" t="s">
        <v>39</v>
      </c>
    </row>
    <row r="1024" spans="1:7" ht="45" customHeight="1" x14ac:dyDescent="0.25">
      <c r="A1024" s="33" t="s">
        <v>1352</v>
      </c>
      <c r="B1024" s="34" t="s">
        <v>1026</v>
      </c>
      <c r="C1024" s="33" t="s">
        <v>41</v>
      </c>
      <c r="D1024" s="33" t="s">
        <v>42</v>
      </c>
      <c r="E1024" s="53" t="s">
        <v>1082</v>
      </c>
      <c r="F1024" s="53" t="s">
        <v>1082</v>
      </c>
      <c r="G1024" s="35">
        <f>SUM(G1025:G1027)</f>
        <v>178.13</v>
      </c>
    </row>
    <row r="1025" spans="1:7" x14ac:dyDescent="0.25">
      <c r="A1025" s="36"/>
      <c r="B1025" s="36" t="s">
        <v>1028</v>
      </c>
      <c r="C1025" s="37" t="s">
        <v>1083</v>
      </c>
      <c r="D1025" s="37"/>
      <c r="E1025" s="37"/>
      <c r="F1025" s="37"/>
      <c r="G1025" s="38"/>
    </row>
    <row r="1026" spans="1:7" x14ac:dyDescent="0.25">
      <c r="A1026" s="41" t="s">
        <v>1353</v>
      </c>
      <c r="B1026" s="41" t="s">
        <v>1059</v>
      </c>
      <c r="C1026" s="42"/>
      <c r="D1026" s="42"/>
      <c r="E1026" s="42"/>
      <c r="F1026" s="42"/>
      <c r="G1026" s="43"/>
    </row>
    <row r="1027" spans="1:7" x14ac:dyDescent="0.25">
      <c r="A1027" s="39" t="s">
        <v>1344</v>
      </c>
      <c r="B1027" s="39"/>
      <c r="C1027" s="40"/>
      <c r="D1027" s="40">
        <v>178.13</v>
      </c>
      <c r="E1027" s="40"/>
      <c r="F1027" s="40"/>
      <c r="G1027" s="40">
        <f>PRODUCT(C1027:F1027)</f>
        <v>178.13</v>
      </c>
    </row>
    <row r="1029" spans="1:7" ht="45" customHeight="1" x14ac:dyDescent="0.25">
      <c r="A1029" s="33" t="s">
        <v>1354</v>
      </c>
      <c r="B1029" s="34" t="s">
        <v>1026</v>
      </c>
      <c r="C1029" s="33" t="s">
        <v>44</v>
      </c>
      <c r="D1029" s="33" t="s">
        <v>17</v>
      </c>
      <c r="E1029" s="53" t="s">
        <v>1088</v>
      </c>
      <c r="F1029" s="53" t="s">
        <v>1088</v>
      </c>
      <c r="G1029" s="35">
        <f>SUM(G1030:G1032)</f>
        <v>2.5596000000000001</v>
      </c>
    </row>
    <row r="1030" spans="1:7" x14ac:dyDescent="0.25">
      <c r="A1030" s="36"/>
      <c r="B1030" s="36" t="s">
        <v>1028</v>
      </c>
      <c r="C1030" s="37" t="s">
        <v>1042</v>
      </c>
      <c r="D1030" s="37" t="s">
        <v>1029</v>
      </c>
      <c r="E1030" s="37" t="s">
        <v>1030</v>
      </c>
      <c r="F1030" s="37" t="s">
        <v>1031</v>
      </c>
      <c r="G1030" s="38"/>
    </row>
    <row r="1031" spans="1:7" x14ac:dyDescent="0.25">
      <c r="A1031" s="41" t="s">
        <v>285</v>
      </c>
      <c r="B1031" s="41" t="s">
        <v>1059</v>
      </c>
      <c r="C1031" s="42"/>
      <c r="D1031" s="42"/>
      <c r="E1031" s="42"/>
      <c r="F1031" s="42"/>
      <c r="G1031" s="43"/>
    </row>
    <row r="1032" spans="1:7" x14ac:dyDescent="0.25">
      <c r="A1032" s="39" t="s">
        <v>1355</v>
      </c>
      <c r="B1032" s="39"/>
      <c r="C1032" s="40"/>
      <c r="D1032" s="40">
        <v>0.3</v>
      </c>
      <c r="E1032" s="40">
        <v>0.3</v>
      </c>
      <c r="F1032" s="40">
        <v>28.44</v>
      </c>
      <c r="G1032" s="40">
        <f>PRODUCT(C1032:F1032)</f>
        <v>2.5596000000000001</v>
      </c>
    </row>
    <row r="1034" spans="1:7" ht="45" customHeight="1" x14ac:dyDescent="0.25">
      <c r="A1034" s="33" t="s">
        <v>1356</v>
      </c>
      <c r="B1034" s="34" t="s">
        <v>1026</v>
      </c>
      <c r="C1034" s="33" t="s">
        <v>287</v>
      </c>
      <c r="D1034" s="33" t="s">
        <v>42</v>
      </c>
      <c r="E1034" s="53" t="s">
        <v>1357</v>
      </c>
      <c r="F1034" s="53" t="s">
        <v>1357</v>
      </c>
      <c r="G1034" s="35">
        <f>SUM(G1035:G1041)</f>
        <v>800.31</v>
      </c>
    </row>
    <row r="1035" spans="1:7" x14ac:dyDescent="0.25">
      <c r="A1035" s="36"/>
      <c r="B1035" s="36" t="s">
        <v>1028</v>
      </c>
      <c r="C1035" s="37" t="s">
        <v>1083</v>
      </c>
      <c r="D1035" s="37"/>
      <c r="E1035" s="37"/>
      <c r="F1035" s="37"/>
      <c r="G1035" s="38"/>
    </row>
    <row r="1036" spans="1:7" x14ac:dyDescent="0.25">
      <c r="A1036" s="41" t="s">
        <v>285</v>
      </c>
      <c r="B1036" s="41" t="s">
        <v>1059</v>
      </c>
      <c r="C1036" s="42"/>
      <c r="D1036" s="42"/>
      <c r="E1036" s="42"/>
      <c r="F1036" s="42"/>
      <c r="G1036" s="43"/>
    </row>
    <row r="1037" spans="1:7" x14ac:dyDescent="0.25">
      <c r="A1037" s="39" t="s">
        <v>1345</v>
      </c>
      <c r="B1037" s="39"/>
      <c r="C1037" s="40">
        <v>32.130000000000003</v>
      </c>
      <c r="D1037" s="40"/>
      <c r="E1037" s="40"/>
      <c r="F1037" s="40"/>
      <c r="G1037" s="40">
        <f>PRODUCT(C1037:F1037)</f>
        <v>32.130000000000003</v>
      </c>
    </row>
    <row r="1038" spans="1:7" x14ac:dyDescent="0.25">
      <c r="A1038" s="39" t="s">
        <v>1358</v>
      </c>
      <c r="B1038" s="39"/>
      <c r="C1038" s="40">
        <v>416.12</v>
      </c>
      <c r="D1038" s="40"/>
      <c r="E1038" s="40"/>
      <c r="F1038" s="40"/>
      <c r="G1038" s="40">
        <f>PRODUCT(C1038:F1038)</f>
        <v>416.12</v>
      </c>
    </row>
    <row r="1039" spans="1:7" x14ac:dyDescent="0.25">
      <c r="A1039" s="39" t="s">
        <v>1344</v>
      </c>
      <c r="B1039" s="39"/>
      <c r="C1039" s="40">
        <v>114.57</v>
      </c>
      <c r="D1039" s="40"/>
      <c r="E1039" s="40"/>
      <c r="F1039" s="40"/>
      <c r="G1039" s="40">
        <f>PRODUCT(C1039:F1039)</f>
        <v>114.57</v>
      </c>
    </row>
    <row r="1040" spans="1:7" x14ac:dyDescent="0.25">
      <c r="A1040" s="39"/>
      <c r="B1040" s="39"/>
      <c r="C1040" s="40">
        <v>184.89</v>
      </c>
      <c r="D1040" s="40"/>
      <c r="E1040" s="40"/>
      <c r="F1040" s="40"/>
      <c r="G1040" s="40">
        <f>PRODUCT(C1040:F1040)</f>
        <v>184.89</v>
      </c>
    </row>
    <row r="1041" spans="1:7" x14ac:dyDescent="0.25">
      <c r="A1041" s="39"/>
      <c r="B1041" s="39"/>
      <c r="C1041" s="40">
        <v>52.6</v>
      </c>
      <c r="D1041" s="40"/>
      <c r="E1041" s="40"/>
      <c r="F1041" s="40"/>
      <c r="G1041" s="40">
        <f>PRODUCT(C1041:F1041)</f>
        <v>52.6</v>
      </c>
    </row>
    <row r="1043" spans="1:7" ht="45" customHeight="1" x14ac:dyDescent="0.25">
      <c r="A1043" s="33" t="s">
        <v>1359</v>
      </c>
      <c r="B1043" s="34" t="s">
        <v>1026</v>
      </c>
      <c r="C1043" s="33" t="s">
        <v>289</v>
      </c>
      <c r="D1043" s="33" t="s">
        <v>42</v>
      </c>
      <c r="E1043" s="53" t="s">
        <v>1360</v>
      </c>
      <c r="F1043" s="53" t="s">
        <v>1360</v>
      </c>
      <c r="G1043" s="35">
        <f>SUM(G1044:G1056)</f>
        <v>1188.9218999999998</v>
      </c>
    </row>
    <row r="1044" spans="1:7" x14ac:dyDescent="0.25">
      <c r="A1044" s="41" t="s">
        <v>1361</v>
      </c>
      <c r="B1044" s="41" t="s">
        <v>1059</v>
      </c>
      <c r="C1044" s="42"/>
      <c r="D1044" s="42"/>
      <c r="E1044" s="42"/>
      <c r="F1044" s="42"/>
      <c r="G1044" s="43"/>
    </row>
    <row r="1045" spans="1:7" x14ac:dyDescent="0.25">
      <c r="A1045" s="39" t="s">
        <v>1362</v>
      </c>
      <c r="B1045" s="39"/>
      <c r="C1045" s="40"/>
      <c r="D1045" s="40"/>
      <c r="E1045" s="40"/>
      <c r="F1045" s="40"/>
      <c r="G1045" s="40"/>
    </row>
    <row r="1046" spans="1:7" x14ac:dyDescent="0.25">
      <c r="A1046" s="39" t="s">
        <v>1363</v>
      </c>
      <c r="B1046" s="39"/>
      <c r="C1046" s="40">
        <v>186.94</v>
      </c>
      <c r="D1046" s="40">
        <v>0.9</v>
      </c>
      <c r="E1046" s="40"/>
      <c r="F1046" s="40"/>
      <c r="G1046" s="40">
        <f>PRODUCT(C1046:F1046)</f>
        <v>168.24600000000001</v>
      </c>
    </row>
    <row r="1047" spans="1:7" x14ac:dyDescent="0.25">
      <c r="A1047" s="39" t="s">
        <v>1364</v>
      </c>
      <c r="B1047" s="39"/>
      <c r="C1047" s="40">
        <v>108.96</v>
      </c>
      <c r="D1047" s="40">
        <v>3.37</v>
      </c>
      <c r="E1047" s="40"/>
      <c r="F1047" s="40"/>
      <c r="G1047" s="40">
        <f>PRODUCT(C1047:F1047)</f>
        <v>367.1952</v>
      </c>
    </row>
    <row r="1048" spans="1:7" x14ac:dyDescent="0.25">
      <c r="A1048" s="39"/>
      <c r="B1048" s="39"/>
      <c r="C1048" s="40">
        <v>2.54</v>
      </c>
      <c r="D1048" s="40">
        <v>3.37</v>
      </c>
      <c r="E1048" s="40"/>
      <c r="F1048" s="40"/>
      <c r="G1048" s="40">
        <f>PRODUCT(C1048:F1048)</f>
        <v>8.559800000000001</v>
      </c>
    </row>
    <row r="1049" spans="1:7" x14ac:dyDescent="0.25">
      <c r="A1049" s="41" t="s">
        <v>1365</v>
      </c>
      <c r="B1049" s="41" t="s">
        <v>1059</v>
      </c>
      <c r="C1049" s="42"/>
      <c r="D1049" s="42"/>
      <c r="E1049" s="42"/>
      <c r="F1049" s="42"/>
      <c r="G1049" s="43"/>
    </row>
    <row r="1050" spans="1:7" x14ac:dyDescent="0.25">
      <c r="A1050" s="39"/>
      <c r="B1050" s="39"/>
      <c r="C1050" s="40">
        <v>4.45</v>
      </c>
      <c r="D1050" s="40">
        <v>0.9</v>
      </c>
      <c r="E1050" s="40"/>
      <c r="F1050" s="40"/>
      <c r="G1050" s="40">
        <f>PRODUCT(C1050:F1050)</f>
        <v>4.0049999999999999</v>
      </c>
    </row>
    <row r="1051" spans="1:7" x14ac:dyDescent="0.25">
      <c r="A1051" s="39"/>
      <c r="B1051" s="39"/>
      <c r="C1051" s="40">
        <v>22.73</v>
      </c>
      <c r="D1051" s="40">
        <v>3.37</v>
      </c>
      <c r="E1051" s="40"/>
      <c r="F1051" s="40"/>
      <c r="G1051" s="40">
        <f>PRODUCT(C1051:F1051)</f>
        <v>76.600099999999998</v>
      </c>
    </row>
    <row r="1052" spans="1:7" x14ac:dyDescent="0.25">
      <c r="A1052" s="41" t="s">
        <v>1113</v>
      </c>
      <c r="B1052" s="41" t="s">
        <v>1059</v>
      </c>
      <c r="C1052" s="42"/>
      <c r="D1052" s="42"/>
      <c r="E1052" s="42"/>
      <c r="F1052" s="42"/>
      <c r="G1052" s="43"/>
    </row>
    <row r="1053" spans="1:7" x14ac:dyDescent="0.25">
      <c r="A1053" s="39"/>
      <c r="B1053" s="39"/>
      <c r="C1053" s="40">
        <v>33.950000000000003</v>
      </c>
      <c r="D1053" s="40">
        <v>0.9</v>
      </c>
      <c r="E1053" s="40"/>
      <c r="F1053" s="40"/>
      <c r="G1053" s="40">
        <f>PRODUCT(C1053:F1053)</f>
        <v>30.555000000000003</v>
      </c>
    </row>
    <row r="1054" spans="1:7" x14ac:dyDescent="0.25">
      <c r="A1054" s="39"/>
      <c r="B1054" s="39"/>
      <c r="C1054" s="40">
        <v>32.22</v>
      </c>
      <c r="D1054" s="40">
        <v>1.1000000000000001</v>
      </c>
      <c r="E1054" s="40"/>
      <c r="F1054" s="40"/>
      <c r="G1054" s="40">
        <f>PRODUCT(C1054:F1054)</f>
        <v>35.442</v>
      </c>
    </row>
    <row r="1055" spans="1:7" x14ac:dyDescent="0.25">
      <c r="A1055" s="39"/>
      <c r="B1055" s="39"/>
      <c r="C1055" s="40">
        <v>2.68</v>
      </c>
      <c r="D1055" s="40">
        <v>2.2999999999999998</v>
      </c>
      <c r="E1055" s="40"/>
      <c r="F1055" s="40"/>
      <c r="G1055" s="40">
        <f>PRODUCT(C1055:F1055)</f>
        <v>6.1639999999999997</v>
      </c>
    </row>
    <row r="1056" spans="1:7" x14ac:dyDescent="0.25">
      <c r="A1056" s="39"/>
      <c r="B1056" s="39"/>
      <c r="C1056" s="40">
        <v>146.04</v>
      </c>
      <c r="D1056" s="40">
        <v>3.37</v>
      </c>
      <c r="E1056" s="40"/>
      <c r="F1056" s="40"/>
      <c r="G1056" s="40">
        <f>PRODUCT(C1056:F1056)</f>
        <v>492.15479999999997</v>
      </c>
    </row>
    <row r="1058" spans="1:7" ht="45" customHeight="1" x14ac:dyDescent="0.25">
      <c r="A1058" s="33" t="s">
        <v>1366</v>
      </c>
      <c r="B1058" s="34" t="s">
        <v>1026</v>
      </c>
      <c r="C1058" s="33" t="s">
        <v>54</v>
      </c>
      <c r="D1058" s="33" t="s">
        <v>42</v>
      </c>
      <c r="E1058" s="53" t="s">
        <v>1108</v>
      </c>
      <c r="F1058" s="53" t="s">
        <v>1108</v>
      </c>
      <c r="G1058" s="35">
        <f>SUM(G1059:G1063)</f>
        <v>715.62810000000002</v>
      </c>
    </row>
    <row r="1059" spans="1:7" x14ac:dyDescent="0.25">
      <c r="A1059" s="36"/>
      <c r="B1059" s="36" t="s">
        <v>1028</v>
      </c>
      <c r="C1059" s="37" t="s">
        <v>1042</v>
      </c>
      <c r="D1059" s="37" t="s">
        <v>1029</v>
      </c>
      <c r="E1059" s="37" t="s">
        <v>1030</v>
      </c>
      <c r="F1059" s="37" t="s">
        <v>1031</v>
      </c>
      <c r="G1059" s="38"/>
    </row>
    <row r="1060" spans="1:7" x14ac:dyDescent="0.25">
      <c r="A1060" s="41" t="s">
        <v>1361</v>
      </c>
      <c r="B1060" s="41" t="s">
        <v>1059</v>
      </c>
      <c r="C1060" s="42"/>
      <c r="D1060" s="42"/>
      <c r="E1060" s="42"/>
      <c r="F1060" s="42"/>
      <c r="G1060" s="43"/>
    </row>
    <row r="1061" spans="1:7" x14ac:dyDescent="0.25">
      <c r="A1061" s="39" t="s">
        <v>1367</v>
      </c>
      <c r="B1061" s="39"/>
      <c r="C1061" s="40"/>
      <c r="D1061" s="40">
        <v>104.81</v>
      </c>
      <c r="E1061" s="40"/>
      <c r="F1061" s="40">
        <v>3.71</v>
      </c>
      <c r="G1061" s="40">
        <f>PRODUCT(C1061:F1061)</f>
        <v>388.8451</v>
      </c>
    </row>
    <row r="1062" spans="1:7" x14ac:dyDescent="0.25">
      <c r="A1062" s="39"/>
      <c r="B1062" s="39"/>
      <c r="C1062" s="40"/>
      <c r="D1062" s="40">
        <v>78.95</v>
      </c>
      <c r="E1062" s="40"/>
      <c r="F1062" s="40">
        <v>3.93</v>
      </c>
      <c r="G1062" s="40">
        <f>PRODUCT(C1062:F1062)</f>
        <v>310.27350000000001</v>
      </c>
    </row>
    <row r="1063" spans="1:7" x14ac:dyDescent="0.25">
      <c r="A1063" s="39"/>
      <c r="B1063" s="39"/>
      <c r="C1063" s="40"/>
      <c r="D1063" s="40">
        <v>4.45</v>
      </c>
      <c r="E1063" s="40"/>
      <c r="F1063" s="40">
        <v>3.71</v>
      </c>
      <c r="G1063" s="40">
        <f>PRODUCT(C1063:F1063)</f>
        <v>16.509499999999999</v>
      </c>
    </row>
    <row r="1065" spans="1:7" ht="45" customHeight="1" x14ac:dyDescent="0.25">
      <c r="A1065" s="33" t="s">
        <v>1368</v>
      </c>
      <c r="B1065" s="34" t="s">
        <v>1026</v>
      </c>
      <c r="C1065" s="33" t="s">
        <v>56</v>
      </c>
      <c r="D1065" s="33" t="s">
        <v>42</v>
      </c>
      <c r="E1065" s="53" t="s">
        <v>1112</v>
      </c>
      <c r="F1065" s="53" t="s">
        <v>1112</v>
      </c>
      <c r="G1065" s="35">
        <f>SUM(G1066:G1070)</f>
        <v>544.00099999999998</v>
      </c>
    </row>
    <row r="1066" spans="1:7" x14ac:dyDescent="0.25">
      <c r="A1066" s="41" t="s">
        <v>1361</v>
      </c>
      <c r="B1066" s="41" t="s">
        <v>1059</v>
      </c>
      <c r="C1066" s="42"/>
      <c r="D1066" s="42"/>
      <c r="E1066" s="42"/>
      <c r="F1066" s="42"/>
      <c r="G1066" s="43"/>
    </row>
    <row r="1067" spans="1:7" x14ac:dyDescent="0.25">
      <c r="A1067" s="39" t="s">
        <v>1362</v>
      </c>
      <c r="B1067" s="39"/>
      <c r="C1067" s="40"/>
      <c r="D1067" s="40"/>
      <c r="E1067" s="40"/>
      <c r="F1067" s="40"/>
      <c r="G1067" s="40"/>
    </row>
    <row r="1068" spans="1:7" x14ac:dyDescent="0.25">
      <c r="A1068" s="39" t="s">
        <v>1363</v>
      </c>
      <c r="B1068" s="39"/>
      <c r="C1068" s="40">
        <v>186.94</v>
      </c>
      <c r="D1068" s="40">
        <v>0.9</v>
      </c>
      <c r="E1068" s="40"/>
      <c r="F1068" s="40"/>
      <c r="G1068" s="40">
        <f>PRODUCT(C1068:F1068)</f>
        <v>168.24600000000001</v>
      </c>
    </row>
    <row r="1069" spans="1:7" x14ac:dyDescent="0.25">
      <c r="A1069" s="39" t="s">
        <v>1364</v>
      </c>
      <c r="B1069" s="39"/>
      <c r="C1069" s="40">
        <v>108.96</v>
      </c>
      <c r="D1069" s="40">
        <v>3.37</v>
      </c>
      <c r="E1069" s="40"/>
      <c r="F1069" s="40"/>
      <c r="G1069" s="40">
        <f>PRODUCT(C1069:F1069)</f>
        <v>367.1952</v>
      </c>
    </row>
    <row r="1070" spans="1:7" x14ac:dyDescent="0.25">
      <c r="A1070" s="39"/>
      <c r="B1070" s="39"/>
      <c r="C1070" s="40">
        <v>2.54</v>
      </c>
      <c r="D1070" s="40">
        <v>3.37</v>
      </c>
      <c r="E1070" s="40"/>
      <c r="F1070" s="40"/>
      <c r="G1070" s="40">
        <f>PRODUCT(C1070:F1070)</f>
        <v>8.559800000000001</v>
      </c>
    </row>
    <row r="1072" spans="1:7" ht="45" customHeight="1" x14ac:dyDescent="0.25">
      <c r="A1072" s="33" t="s">
        <v>1369</v>
      </c>
      <c r="B1072" s="34" t="s">
        <v>1026</v>
      </c>
      <c r="C1072" s="33" t="s">
        <v>291</v>
      </c>
      <c r="D1072" s="33" t="s">
        <v>42</v>
      </c>
      <c r="E1072" s="53" t="s">
        <v>1370</v>
      </c>
      <c r="F1072" s="53" t="s">
        <v>1370</v>
      </c>
      <c r="G1072" s="35">
        <f>SUM(G1073:G1077)</f>
        <v>131.33999999999997</v>
      </c>
    </row>
    <row r="1073" spans="1:7" x14ac:dyDescent="0.25">
      <c r="A1073" s="36"/>
      <c r="B1073" s="36" t="s">
        <v>1028</v>
      </c>
      <c r="C1073" s="37" t="s">
        <v>1042</v>
      </c>
      <c r="D1073" s="37" t="s">
        <v>1029</v>
      </c>
      <c r="E1073" s="37" t="s">
        <v>1030</v>
      </c>
      <c r="F1073" s="37" t="s">
        <v>1031</v>
      </c>
      <c r="G1073" s="38"/>
    </row>
    <row r="1074" spans="1:7" x14ac:dyDescent="0.25">
      <c r="A1074" s="41" t="s">
        <v>1361</v>
      </c>
      <c r="B1074" s="41" t="s">
        <v>1059</v>
      </c>
      <c r="C1074" s="42"/>
      <c r="D1074" s="42"/>
      <c r="E1074" s="42"/>
      <c r="F1074" s="42"/>
      <c r="G1074" s="43"/>
    </row>
    <row r="1075" spans="1:7" x14ac:dyDescent="0.25">
      <c r="A1075" s="39"/>
      <c r="B1075" s="39"/>
      <c r="C1075" s="40"/>
      <c r="D1075" s="40">
        <v>37.64</v>
      </c>
      <c r="E1075" s="40"/>
      <c r="F1075" s="40">
        <v>3.3</v>
      </c>
      <c r="G1075" s="40">
        <f>PRODUCT(C1075:F1075)</f>
        <v>124.21199999999999</v>
      </c>
    </row>
    <row r="1076" spans="1:7" x14ac:dyDescent="0.25">
      <c r="A1076" s="41" t="s">
        <v>1371</v>
      </c>
      <c r="B1076" s="41" t="s">
        <v>1059</v>
      </c>
      <c r="C1076" s="42"/>
      <c r="D1076" s="42"/>
      <c r="E1076" s="42"/>
      <c r="F1076" s="42"/>
      <c r="G1076" s="43"/>
    </row>
    <row r="1077" spans="1:7" x14ac:dyDescent="0.25">
      <c r="A1077" s="39"/>
      <c r="B1077" s="39"/>
      <c r="C1077" s="40"/>
      <c r="D1077" s="40">
        <v>2.16</v>
      </c>
      <c r="E1077" s="40"/>
      <c r="F1077" s="40">
        <v>3.3</v>
      </c>
      <c r="G1077" s="40">
        <f>PRODUCT(C1077:F1077)</f>
        <v>7.1280000000000001</v>
      </c>
    </row>
    <row r="1079" spans="1:7" ht="45" customHeight="1" x14ac:dyDescent="0.25">
      <c r="A1079" s="33" t="s">
        <v>1372</v>
      </c>
      <c r="B1079" s="34" t="s">
        <v>1026</v>
      </c>
      <c r="C1079" s="33" t="s">
        <v>60</v>
      </c>
      <c r="D1079" s="33" t="s">
        <v>42</v>
      </c>
      <c r="E1079" s="53" t="s">
        <v>1118</v>
      </c>
      <c r="F1079" s="53" t="s">
        <v>1118</v>
      </c>
      <c r="G1079" s="35">
        <f>SUM(G1080:G1085)</f>
        <v>2623.17</v>
      </c>
    </row>
    <row r="1080" spans="1:7" x14ac:dyDescent="0.25">
      <c r="A1080" s="36"/>
      <c r="B1080" s="36" t="s">
        <v>1028</v>
      </c>
      <c r="C1080" s="37" t="s">
        <v>1042</v>
      </c>
      <c r="D1080" s="37" t="s">
        <v>1029</v>
      </c>
      <c r="E1080" s="37" t="s">
        <v>1030</v>
      </c>
      <c r="F1080" s="37" t="s">
        <v>1031</v>
      </c>
      <c r="G1080" s="38"/>
    </row>
    <row r="1081" spans="1:7" x14ac:dyDescent="0.25">
      <c r="A1081" s="41" t="s">
        <v>1361</v>
      </c>
      <c r="B1081" s="41" t="s">
        <v>1059</v>
      </c>
      <c r="C1081" s="42"/>
      <c r="D1081" s="42"/>
      <c r="E1081" s="42"/>
      <c r="F1081" s="42"/>
      <c r="G1081" s="43"/>
    </row>
    <row r="1082" spans="1:7" x14ac:dyDescent="0.25">
      <c r="A1082" s="39"/>
      <c r="B1082" s="39"/>
      <c r="C1082" s="40"/>
      <c r="D1082" s="40">
        <v>784.75</v>
      </c>
      <c r="E1082" s="40"/>
      <c r="F1082" s="40">
        <v>3.3</v>
      </c>
      <c r="G1082" s="40">
        <f>PRODUCT(C1082:F1082)</f>
        <v>2589.6749999999997</v>
      </c>
    </row>
    <row r="1083" spans="1:7" x14ac:dyDescent="0.25">
      <c r="A1083" s="39"/>
      <c r="B1083" s="39"/>
      <c r="C1083" s="40"/>
      <c r="D1083" s="40">
        <v>8.69</v>
      </c>
      <c r="E1083" s="40"/>
      <c r="F1083" s="40">
        <v>3.3</v>
      </c>
      <c r="G1083" s="40">
        <f>PRODUCT(C1083:F1083)</f>
        <v>28.676999999999996</v>
      </c>
    </row>
    <row r="1084" spans="1:7" x14ac:dyDescent="0.25">
      <c r="A1084" s="41" t="s">
        <v>1373</v>
      </c>
      <c r="B1084" s="41" t="s">
        <v>1059</v>
      </c>
      <c r="C1084" s="42"/>
      <c r="D1084" s="42"/>
      <c r="E1084" s="42"/>
      <c r="F1084" s="42"/>
      <c r="G1084" s="43"/>
    </row>
    <row r="1085" spans="1:7" x14ac:dyDescent="0.25">
      <c r="A1085" s="39"/>
      <c r="B1085" s="39"/>
      <c r="C1085" s="40"/>
      <c r="D1085" s="40">
        <v>2.19</v>
      </c>
      <c r="E1085" s="40"/>
      <c r="F1085" s="40">
        <v>2.2000000000000002</v>
      </c>
      <c r="G1085" s="40">
        <f>PRODUCT(C1085:F1085)</f>
        <v>4.8180000000000005</v>
      </c>
    </row>
    <row r="1087" spans="1:7" ht="45" customHeight="1" x14ac:dyDescent="0.25">
      <c r="A1087" s="33" t="s">
        <v>1374</v>
      </c>
      <c r="B1087" s="34" t="s">
        <v>1026</v>
      </c>
      <c r="C1087" s="33" t="s">
        <v>62</v>
      </c>
      <c r="D1087" s="33" t="s">
        <v>42</v>
      </c>
      <c r="E1087" s="53" t="s">
        <v>1120</v>
      </c>
      <c r="F1087" s="53" t="s">
        <v>1120</v>
      </c>
      <c r="G1087" s="35">
        <f>SUM(G1088:G1094)</f>
        <v>1061.1422</v>
      </c>
    </row>
    <row r="1088" spans="1:7" x14ac:dyDescent="0.25">
      <c r="A1088" s="36"/>
      <c r="B1088" s="36" t="s">
        <v>1028</v>
      </c>
      <c r="C1088" s="37" t="s">
        <v>1042</v>
      </c>
      <c r="D1088" s="37" t="s">
        <v>1029</v>
      </c>
      <c r="E1088" s="37" t="s">
        <v>1030</v>
      </c>
      <c r="F1088" s="37" t="s">
        <v>1031</v>
      </c>
      <c r="G1088" s="38"/>
    </row>
    <row r="1089" spans="1:7" x14ac:dyDescent="0.25">
      <c r="A1089" s="41" t="s">
        <v>1361</v>
      </c>
      <c r="B1089" s="41" t="s">
        <v>1059</v>
      </c>
      <c r="C1089" s="42"/>
      <c r="D1089" s="42"/>
      <c r="E1089" s="42"/>
      <c r="F1089" s="42"/>
      <c r="G1089" s="43"/>
    </row>
    <row r="1090" spans="1:7" x14ac:dyDescent="0.25">
      <c r="A1090" s="39"/>
      <c r="B1090" s="39"/>
      <c r="C1090" s="40"/>
      <c r="D1090" s="40">
        <v>14.88</v>
      </c>
      <c r="E1090" s="40"/>
      <c r="F1090" s="40">
        <v>2.4</v>
      </c>
      <c r="G1090" s="40">
        <f>PRODUCT(C1090:F1090)</f>
        <v>35.712000000000003</v>
      </c>
    </row>
    <row r="1091" spans="1:7" x14ac:dyDescent="0.25">
      <c r="A1091" s="39"/>
      <c r="B1091" s="39"/>
      <c r="C1091" s="40"/>
      <c r="D1091" s="40">
        <v>4.3600000000000003</v>
      </c>
      <c r="E1091" s="40"/>
      <c r="F1091" s="40">
        <v>2.4</v>
      </c>
      <c r="G1091" s="40">
        <f>PRODUCT(C1091:F1091)</f>
        <v>10.464</v>
      </c>
    </row>
    <row r="1092" spans="1:7" x14ac:dyDescent="0.25">
      <c r="A1092" s="39"/>
      <c r="B1092" s="39"/>
      <c r="C1092" s="40"/>
      <c r="D1092" s="40">
        <v>290.06</v>
      </c>
      <c r="E1092" s="40"/>
      <c r="F1092" s="40">
        <v>3.37</v>
      </c>
      <c r="G1092" s="40">
        <f>PRODUCT(C1092:F1092)</f>
        <v>977.50220000000002</v>
      </c>
    </row>
    <row r="1093" spans="1:7" x14ac:dyDescent="0.25">
      <c r="A1093" s="41" t="s">
        <v>1375</v>
      </c>
      <c r="B1093" s="41" t="s">
        <v>1059</v>
      </c>
      <c r="C1093" s="42"/>
      <c r="D1093" s="42"/>
      <c r="E1093" s="42"/>
      <c r="F1093" s="42"/>
      <c r="G1093" s="43"/>
    </row>
    <row r="1094" spans="1:7" x14ac:dyDescent="0.25">
      <c r="A1094" s="39"/>
      <c r="B1094" s="39"/>
      <c r="C1094" s="40"/>
      <c r="D1094" s="40">
        <v>15.61</v>
      </c>
      <c r="E1094" s="40"/>
      <c r="F1094" s="40">
        <v>2.4</v>
      </c>
      <c r="G1094" s="40">
        <f>PRODUCT(C1094:F1094)</f>
        <v>37.463999999999999</v>
      </c>
    </row>
    <row r="1096" spans="1:7" ht="45" customHeight="1" x14ac:dyDescent="0.25">
      <c r="A1096" s="33" t="s">
        <v>1376</v>
      </c>
      <c r="B1096" s="34" t="s">
        <v>1026</v>
      </c>
      <c r="C1096" s="33" t="s">
        <v>293</v>
      </c>
      <c r="D1096" s="33" t="s">
        <v>42</v>
      </c>
      <c r="E1096" s="53" t="s">
        <v>1377</v>
      </c>
      <c r="F1096" s="53" t="s">
        <v>1377</v>
      </c>
      <c r="G1096" s="35">
        <f>SUM(G1097:G1098)</f>
        <v>200</v>
      </c>
    </row>
    <row r="1097" spans="1:7" x14ac:dyDescent="0.25">
      <c r="A1097" s="36"/>
      <c r="B1097" s="36" t="s">
        <v>1028</v>
      </c>
      <c r="C1097" s="37" t="s">
        <v>1042</v>
      </c>
      <c r="D1097" s="37" t="s">
        <v>1029</v>
      </c>
      <c r="E1097" s="37" t="s">
        <v>1030</v>
      </c>
      <c r="F1097" s="37" t="s">
        <v>1031</v>
      </c>
      <c r="G1097" s="38"/>
    </row>
    <row r="1098" spans="1:7" x14ac:dyDescent="0.25">
      <c r="A1098" s="39" t="s">
        <v>1378</v>
      </c>
      <c r="B1098" s="39"/>
      <c r="C1098" s="40">
        <v>200</v>
      </c>
      <c r="D1098" s="40"/>
      <c r="E1098" s="40"/>
      <c r="F1098" s="40"/>
      <c r="G1098" s="40">
        <f>PRODUCT(C1098:F1098)</f>
        <v>200</v>
      </c>
    </row>
    <row r="1100" spans="1:7" ht="45" customHeight="1" x14ac:dyDescent="0.25">
      <c r="A1100" s="33" t="s">
        <v>1379</v>
      </c>
      <c r="B1100" s="34" t="s">
        <v>1026</v>
      </c>
      <c r="C1100" s="33" t="s">
        <v>295</v>
      </c>
      <c r="D1100" s="33" t="s">
        <v>42</v>
      </c>
      <c r="E1100" s="53" t="s">
        <v>1380</v>
      </c>
      <c r="F1100" s="53" t="s">
        <v>1380</v>
      </c>
      <c r="G1100" s="35">
        <f>SUM(G1101:G1103)</f>
        <v>310.89999999999998</v>
      </c>
    </row>
    <row r="1101" spans="1:7" x14ac:dyDescent="0.25">
      <c r="A1101" s="36"/>
      <c r="B1101" s="36" t="s">
        <v>1028</v>
      </c>
      <c r="C1101" s="37" t="s">
        <v>1042</v>
      </c>
      <c r="D1101" s="37" t="s">
        <v>1029</v>
      </c>
      <c r="E1101" s="37" t="s">
        <v>1030</v>
      </c>
      <c r="F1101" s="37" t="s">
        <v>1031</v>
      </c>
      <c r="G1101" s="38"/>
    </row>
    <row r="1102" spans="1:7" x14ac:dyDescent="0.25">
      <c r="A1102" s="41" t="s">
        <v>1361</v>
      </c>
      <c r="B1102" s="41" t="s">
        <v>1059</v>
      </c>
      <c r="C1102" s="42"/>
      <c r="D1102" s="42"/>
      <c r="E1102" s="42"/>
      <c r="F1102" s="42"/>
      <c r="G1102" s="43"/>
    </row>
    <row r="1103" spans="1:7" x14ac:dyDescent="0.25">
      <c r="A1103" s="39"/>
      <c r="B1103" s="39"/>
      <c r="C1103" s="40">
        <v>310.89999999999998</v>
      </c>
      <c r="D1103" s="40"/>
      <c r="E1103" s="40"/>
      <c r="F1103" s="40"/>
      <c r="G1103" s="40">
        <f>PRODUCT(C1103:F1103)</f>
        <v>310.89999999999998</v>
      </c>
    </row>
    <row r="1105" spans="1:7" ht="45" customHeight="1" x14ac:dyDescent="0.25">
      <c r="A1105" s="33" t="s">
        <v>1381</v>
      </c>
      <c r="B1105" s="34" t="s">
        <v>1026</v>
      </c>
      <c r="C1105" s="33" t="s">
        <v>297</v>
      </c>
      <c r="D1105" s="33" t="s">
        <v>42</v>
      </c>
      <c r="E1105" s="53" t="s">
        <v>1382</v>
      </c>
      <c r="F1105" s="53" t="s">
        <v>1382</v>
      </c>
      <c r="G1105" s="35">
        <f>SUM(G1106:G1112)</f>
        <v>2418.2249999999999</v>
      </c>
    </row>
    <row r="1106" spans="1:7" x14ac:dyDescent="0.25">
      <c r="A1106" s="36"/>
      <c r="B1106" s="36" t="s">
        <v>1028</v>
      </c>
      <c r="C1106" s="37" t="s">
        <v>1042</v>
      </c>
      <c r="D1106" s="37" t="s">
        <v>1029</v>
      </c>
      <c r="E1106" s="37" t="s">
        <v>1030</v>
      </c>
      <c r="F1106" s="37" t="s">
        <v>1031</v>
      </c>
      <c r="G1106" s="38"/>
    </row>
    <row r="1107" spans="1:7" x14ac:dyDescent="0.25">
      <c r="A1107" s="39" t="s">
        <v>1085</v>
      </c>
      <c r="B1107" s="39"/>
      <c r="C1107" s="40"/>
      <c r="D1107" s="40">
        <v>1248.5999999999999</v>
      </c>
      <c r="E1107" s="40"/>
      <c r="F1107" s="40"/>
      <c r="G1107" s="40">
        <f>PRODUCT(C1107:F1107)</f>
        <v>1248.5999999999999</v>
      </c>
    </row>
    <row r="1108" spans="1:7" x14ac:dyDescent="0.25">
      <c r="A1108" s="39" t="s">
        <v>1086</v>
      </c>
      <c r="B1108" s="39"/>
      <c r="C1108" s="40"/>
      <c r="D1108" s="40">
        <v>1212.48</v>
      </c>
      <c r="E1108" s="40"/>
      <c r="F1108" s="40"/>
      <c r="G1108" s="40">
        <f>PRODUCT(C1108:F1108)</f>
        <v>1212.48</v>
      </c>
    </row>
    <row r="1109" spans="1:7" x14ac:dyDescent="0.25">
      <c r="A1109" s="39" t="s">
        <v>1345</v>
      </c>
      <c r="B1109" s="39"/>
      <c r="C1109" s="40"/>
      <c r="D1109" s="40">
        <v>1248.4100000000001</v>
      </c>
      <c r="E1109" s="40"/>
      <c r="F1109" s="40"/>
      <c r="G1109" s="40">
        <f>PRODUCT(C1109:F1109)</f>
        <v>1248.4100000000001</v>
      </c>
    </row>
    <row r="1110" spans="1:7" x14ac:dyDescent="0.25">
      <c r="A1110" s="39" t="s">
        <v>1383</v>
      </c>
      <c r="B1110" s="39"/>
      <c r="C1110" s="40"/>
      <c r="D1110" s="40">
        <v>731.18</v>
      </c>
      <c r="E1110" s="40"/>
      <c r="F1110" s="40"/>
      <c r="G1110" s="40">
        <f>PRODUCT(C1110:F1110)</f>
        <v>731.18</v>
      </c>
    </row>
    <row r="1111" spans="1:7" x14ac:dyDescent="0.25">
      <c r="A1111" s="39" t="s">
        <v>1358</v>
      </c>
      <c r="B1111" s="39"/>
      <c r="C1111" s="40"/>
      <c r="D1111" s="40">
        <v>395.78</v>
      </c>
      <c r="E1111" s="40"/>
      <c r="F1111" s="40"/>
      <c r="G1111" s="40">
        <f>PRODUCT(C1111:F1111)</f>
        <v>395.78</v>
      </c>
    </row>
    <row r="1112" spans="1:7" x14ac:dyDescent="0.25">
      <c r="A1112" s="39" t="s">
        <v>1384</v>
      </c>
      <c r="B1112" s="39"/>
      <c r="C1112" s="40">
        <v>-50</v>
      </c>
      <c r="D1112" s="40">
        <v>4836.45</v>
      </c>
      <c r="E1112" s="40"/>
      <c r="F1112" s="40"/>
      <c r="G1112" s="40">
        <f>C1112 * D1112/100</f>
        <v>-2418.2249999999999</v>
      </c>
    </row>
    <row r="1114" spans="1:7" ht="45" customHeight="1" x14ac:dyDescent="0.25">
      <c r="A1114" s="33" t="s">
        <v>1385</v>
      </c>
      <c r="B1114" s="34" t="s">
        <v>1026</v>
      </c>
      <c r="C1114" s="33" t="s">
        <v>299</v>
      </c>
      <c r="D1114" s="33" t="s">
        <v>42</v>
      </c>
      <c r="E1114" s="53" t="s">
        <v>1386</v>
      </c>
      <c r="F1114" s="53" t="s">
        <v>1386</v>
      </c>
      <c r="G1114" s="35">
        <f>SUM(G1115:G1121)</f>
        <v>2418.2249999999999</v>
      </c>
    </row>
    <row r="1115" spans="1:7" x14ac:dyDescent="0.25">
      <c r="A1115" s="36"/>
      <c r="B1115" s="36" t="s">
        <v>1028</v>
      </c>
      <c r="C1115" s="37" t="s">
        <v>1042</v>
      </c>
      <c r="D1115" s="37" t="s">
        <v>1029</v>
      </c>
      <c r="E1115" s="37" t="s">
        <v>1030</v>
      </c>
      <c r="F1115" s="37" t="s">
        <v>1031</v>
      </c>
      <c r="G1115" s="38"/>
    </row>
    <row r="1116" spans="1:7" x14ac:dyDescent="0.25">
      <c r="A1116" s="39" t="s">
        <v>1085</v>
      </c>
      <c r="B1116" s="39"/>
      <c r="C1116" s="40"/>
      <c r="D1116" s="40">
        <v>1248.5999999999999</v>
      </c>
      <c r="E1116" s="40"/>
      <c r="F1116" s="40"/>
      <c r="G1116" s="40">
        <f>PRODUCT(C1116:F1116)</f>
        <v>1248.5999999999999</v>
      </c>
    </row>
    <row r="1117" spans="1:7" x14ac:dyDescent="0.25">
      <c r="A1117" s="39" t="s">
        <v>1086</v>
      </c>
      <c r="B1117" s="39"/>
      <c r="C1117" s="40"/>
      <c r="D1117" s="40">
        <v>1212.48</v>
      </c>
      <c r="E1117" s="40"/>
      <c r="F1117" s="40"/>
      <c r="G1117" s="40">
        <f>PRODUCT(C1117:F1117)</f>
        <v>1212.48</v>
      </c>
    </row>
    <row r="1118" spans="1:7" x14ac:dyDescent="0.25">
      <c r="A1118" s="39" t="s">
        <v>1345</v>
      </c>
      <c r="B1118" s="39"/>
      <c r="C1118" s="40"/>
      <c r="D1118" s="40">
        <v>1248.4100000000001</v>
      </c>
      <c r="E1118" s="40"/>
      <c r="F1118" s="40"/>
      <c r="G1118" s="40">
        <f>PRODUCT(C1118:F1118)</f>
        <v>1248.4100000000001</v>
      </c>
    </row>
    <row r="1119" spans="1:7" x14ac:dyDescent="0.25">
      <c r="A1119" s="39" t="s">
        <v>1383</v>
      </c>
      <c r="B1119" s="39"/>
      <c r="C1119" s="40"/>
      <c r="D1119" s="40">
        <v>731.18</v>
      </c>
      <c r="E1119" s="40"/>
      <c r="F1119" s="40"/>
      <c r="G1119" s="40">
        <f>PRODUCT(C1119:F1119)</f>
        <v>731.18</v>
      </c>
    </row>
    <row r="1120" spans="1:7" x14ac:dyDescent="0.25">
      <c r="A1120" s="39" t="s">
        <v>1358</v>
      </c>
      <c r="B1120" s="39"/>
      <c r="C1120" s="40"/>
      <c r="D1120" s="40">
        <v>395.78</v>
      </c>
      <c r="E1120" s="40"/>
      <c r="F1120" s="40"/>
      <c r="G1120" s="40">
        <f>PRODUCT(C1120:F1120)</f>
        <v>395.78</v>
      </c>
    </row>
    <row r="1121" spans="1:7" x14ac:dyDescent="0.25">
      <c r="A1121" s="39" t="s">
        <v>1384</v>
      </c>
      <c r="B1121" s="39"/>
      <c r="C1121" s="40">
        <v>-50</v>
      </c>
      <c r="D1121" s="40">
        <v>4836.45</v>
      </c>
      <c r="E1121" s="40"/>
      <c r="F1121" s="40"/>
      <c r="G1121" s="40">
        <f>C1121 * D1121/100</f>
        <v>-2418.2249999999999</v>
      </c>
    </row>
    <row r="1123" spans="1:7" ht="45" customHeight="1" x14ac:dyDescent="0.25">
      <c r="A1123" s="33" t="s">
        <v>1387</v>
      </c>
      <c r="B1123" s="34" t="s">
        <v>1026</v>
      </c>
      <c r="C1123" s="33" t="s">
        <v>64</v>
      </c>
      <c r="D1123" s="33" t="s">
        <v>42</v>
      </c>
      <c r="E1123" s="53" t="s">
        <v>1122</v>
      </c>
      <c r="F1123" s="53" t="s">
        <v>1122</v>
      </c>
      <c r="G1123" s="35">
        <f>SUM(G1124:G1127)</f>
        <v>289.53399999999999</v>
      </c>
    </row>
    <row r="1124" spans="1:7" x14ac:dyDescent="0.25">
      <c r="A1124" s="36"/>
      <c r="B1124" s="36" t="s">
        <v>1028</v>
      </c>
      <c r="C1124" s="37" t="s">
        <v>1042</v>
      </c>
      <c r="D1124" s="37" t="s">
        <v>1029</v>
      </c>
      <c r="E1124" s="37" t="s">
        <v>1030</v>
      </c>
      <c r="F1124" s="37" t="s">
        <v>1031</v>
      </c>
      <c r="G1124" s="38"/>
    </row>
    <row r="1125" spans="1:7" x14ac:dyDescent="0.25">
      <c r="A1125" s="41" t="s">
        <v>1361</v>
      </c>
      <c r="B1125" s="41" t="s">
        <v>1059</v>
      </c>
      <c r="C1125" s="42"/>
      <c r="D1125" s="42"/>
      <c r="E1125" s="42"/>
      <c r="F1125" s="42"/>
      <c r="G1125" s="43"/>
    </row>
    <row r="1126" spans="1:7" x14ac:dyDescent="0.25">
      <c r="A1126" s="39" t="s">
        <v>1388</v>
      </c>
      <c r="B1126" s="39"/>
      <c r="C1126" s="40"/>
      <c r="D1126" s="40">
        <v>167.71</v>
      </c>
      <c r="E1126" s="40"/>
      <c r="F1126" s="40"/>
      <c r="G1126" s="40">
        <f>PRODUCT(C1126:F1126)</f>
        <v>167.71</v>
      </c>
    </row>
    <row r="1127" spans="1:7" x14ac:dyDescent="0.25">
      <c r="A1127" s="39" t="s">
        <v>1123</v>
      </c>
      <c r="B1127" s="39"/>
      <c r="C1127" s="40"/>
      <c r="D1127" s="40">
        <v>101.52</v>
      </c>
      <c r="E1127" s="40">
        <v>1.2</v>
      </c>
      <c r="F1127" s="40"/>
      <c r="G1127" s="40">
        <f>PRODUCT(C1127:F1127)</f>
        <v>121.82399999999998</v>
      </c>
    </row>
    <row r="1129" spans="1:7" ht="45" customHeight="1" x14ac:dyDescent="0.25">
      <c r="A1129" s="33" t="s">
        <v>1389</v>
      </c>
      <c r="B1129" s="34" t="s">
        <v>1026</v>
      </c>
      <c r="C1129" s="33" t="s">
        <v>301</v>
      </c>
      <c r="D1129" s="33" t="s">
        <v>69</v>
      </c>
      <c r="E1129" s="53" t="s">
        <v>1390</v>
      </c>
      <c r="F1129" s="53" t="s">
        <v>1390</v>
      </c>
      <c r="G1129" s="35">
        <f>SUM(G1130:G1136)</f>
        <v>227</v>
      </c>
    </row>
    <row r="1130" spans="1:7" x14ac:dyDescent="0.25">
      <c r="A1130" s="36"/>
      <c r="B1130" s="36" t="s">
        <v>1028</v>
      </c>
      <c r="C1130" s="37" t="s">
        <v>1042</v>
      </c>
      <c r="D1130" s="37" t="s">
        <v>1029</v>
      </c>
      <c r="E1130" s="37" t="s">
        <v>1030</v>
      </c>
      <c r="F1130" s="37" t="s">
        <v>1031</v>
      </c>
      <c r="G1130" s="38"/>
    </row>
    <row r="1131" spans="1:7" x14ac:dyDescent="0.25">
      <c r="A1131" s="41" t="s">
        <v>1361</v>
      </c>
      <c r="B1131" s="41" t="s">
        <v>1059</v>
      </c>
      <c r="C1131" s="42"/>
      <c r="D1131" s="42"/>
      <c r="E1131" s="42"/>
      <c r="F1131" s="42"/>
      <c r="G1131" s="43"/>
    </row>
    <row r="1132" spans="1:7" x14ac:dyDescent="0.25">
      <c r="A1132" s="39"/>
      <c r="B1132" s="39"/>
      <c r="C1132" s="40">
        <v>161</v>
      </c>
      <c r="D1132" s="40"/>
      <c r="E1132" s="40"/>
      <c r="F1132" s="40"/>
      <c r="G1132" s="40">
        <f>PRODUCT(C1132:F1132)</f>
        <v>161</v>
      </c>
    </row>
    <row r="1133" spans="1:7" x14ac:dyDescent="0.25">
      <c r="A1133" s="41" t="s">
        <v>1391</v>
      </c>
      <c r="B1133" s="41" t="s">
        <v>1059</v>
      </c>
      <c r="C1133" s="42"/>
      <c r="D1133" s="42"/>
      <c r="E1133" s="42"/>
      <c r="F1133" s="42"/>
      <c r="G1133" s="43"/>
    </row>
    <row r="1134" spans="1:7" x14ac:dyDescent="0.25">
      <c r="A1134" s="39"/>
      <c r="B1134" s="39"/>
      <c r="C1134" s="40">
        <v>8</v>
      </c>
      <c r="D1134" s="40"/>
      <c r="E1134" s="40"/>
      <c r="F1134" s="40"/>
      <c r="G1134" s="40">
        <f>PRODUCT(C1134:F1134)</f>
        <v>8</v>
      </c>
    </row>
    <row r="1135" spans="1:7" x14ac:dyDescent="0.25">
      <c r="A1135" s="41" t="s">
        <v>1126</v>
      </c>
      <c r="B1135" s="41" t="s">
        <v>1059</v>
      </c>
      <c r="C1135" s="42"/>
      <c r="D1135" s="42"/>
      <c r="E1135" s="42"/>
      <c r="F1135" s="42"/>
      <c r="G1135" s="43"/>
    </row>
    <row r="1136" spans="1:7" x14ac:dyDescent="0.25">
      <c r="A1136" s="39"/>
      <c r="B1136" s="39"/>
      <c r="C1136" s="40">
        <v>58</v>
      </c>
      <c r="D1136" s="40"/>
      <c r="E1136" s="40"/>
      <c r="F1136" s="40"/>
      <c r="G1136" s="40">
        <f>PRODUCT(C1136:F1136)</f>
        <v>58</v>
      </c>
    </row>
    <row r="1138" spans="1:7" ht="45" customHeight="1" x14ac:dyDescent="0.25">
      <c r="A1138" s="33" t="s">
        <v>1392</v>
      </c>
      <c r="B1138" s="34" t="s">
        <v>1026</v>
      </c>
      <c r="C1138" s="33" t="s">
        <v>303</v>
      </c>
      <c r="D1138" s="33" t="s">
        <v>69</v>
      </c>
      <c r="E1138" s="53" t="s">
        <v>1393</v>
      </c>
      <c r="F1138" s="53" t="s">
        <v>1393</v>
      </c>
      <c r="G1138" s="35">
        <f>SUM(G1139:G1148)</f>
        <v>200</v>
      </c>
    </row>
    <row r="1139" spans="1:7" x14ac:dyDescent="0.25">
      <c r="A1139" s="36"/>
      <c r="B1139" s="36" t="s">
        <v>1028</v>
      </c>
      <c r="C1139" s="37" t="s">
        <v>1042</v>
      </c>
      <c r="D1139" s="37" t="s">
        <v>1029</v>
      </c>
      <c r="E1139" s="37" t="s">
        <v>1030</v>
      </c>
      <c r="F1139" s="37" t="s">
        <v>1031</v>
      </c>
      <c r="G1139" s="38"/>
    </row>
    <row r="1140" spans="1:7" x14ac:dyDescent="0.25">
      <c r="A1140" s="41" t="s">
        <v>1361</v>
      </c>
      <c r="B1140" s="41" t="s">
        <v>1059</v>
      </c>
      <c r="C1140" s="42"/>
      <c r="D1140" s="42"/>
      <c r="E1140" s="42"/>
      <c r="F1140" s="42"/>
      <c r="G1140" s="43"/>
    </row>
    <row r="1141" spans="1:7" x14ac:dyDescent="0.25">
      <c r="A1141" s="39" t="s">
        <v>1394</v>
      </c>
      <c r="B1141" s="39"/>
      <c r="C1141" s="40">
        <v>21</v>
      </c>
      <c r="D1141" s="40"/>
      <c r="E1141" s="40"/>
      <c r="F1141" s="40"/>
      <c r="G1141" s="40">
        <f t="shared" ref="G1141:G1148" si="25">PRODUCT(C1141:F1141)</f>
        <v>21</v>
      </c>
    </row>
    <row r="1142" spans="1:7" x14ac:dyDescent="0.25">
      <c r="A1142" s="39" t="s">
        <v>1395</v>
      </c>
      <c r="B1142" s="39"/>
      <c r="C1142" s="40">
        <v>25</v>
      </c>
      <c r="D1142" s="40"/>
      <c r="E1142" s="40"/>
      <c r="F1142" s="40"/>
      <c r="G1142" s="40">
        <f t="shared" si="25"/>
        <v>25</v>
      </c>
    </row>
    <row r="1143" spans="1:7" x14ac:dyDescent="0.25">
      <c r="A1143" s="39" t="s">
        <v>1396</v>
      </c>
      <c r="B1143" s="39"/>
      <c r="C1143" s="40">
        <v>141</v>
      </c>
      <c r="D1143" s="40"/>
      <c r="E1143" s="40"/>
      <c r="F1143" s="40"/>
      <c r="G1143" s="40">
        <f t="shared" si="25"/>
        <v>141</v>
      </c>
    </row>
    <row r="1144" spans="1:7" x14ac:dyDescent="0.25">
      <c r="A1144" s="39" t="s">
        <v>1397</v>
      </c>
      <c r="B1144" s="39"/>
      <c r="C1144" s="40">
        <v>1</v>
      </c>
      <c r="D1144" s="40"/>
      <c r="E1144" s="40"/>
      <c r="F1144" s="40"/>
      <c r="G1144" s="40">
        <f t="shared" si="25"/>
        <v>1</v>
      </c>
    </row>
    <row r="1145" spans="1:7" x14ac:dyDescent="0.25">
      <c r="A1145" s="39" t="s">
        <v>1398</v>
      </c>
      <c r="B1145" s="39"/>
      <c r="C1145" s="40">
        <v>9</v>
      </c>
      <c r="D1145" s="40"/>
      <c r="E1145" s="40"/>
      <c r="F1145" s="40"/>
      <c r="G1145" s="40">
        <f t="shared" si="25"/>
        <v>9</v>
      </c>
    </row>
    <row r="1146" spans="1:7" x14ac:dyDescent="0.25">
      <c r="A1146" s="39" t="s">
        <v>1399</v>
      </c>
      <c r="B1146" s="39"/>
      <c r="C1146" s="40">
        <v>1</v>
      </c>
      <c r="D1146" s="40"/>
      <c r="E1146" s="40"/>
      <c r="F1146" s="40"/>
      <c r="G1146" s="40">
        <f t="shared" si="25"/>
        <v>1</v>
      </c>
    </row>
    <row r="1147" spans="1:7" x14ac:dyDescent="0.25">
      <c r="A1147" s="39" t="s">
        <v>1400</v>
      </c>
      <c r="B1147" s="39"/>
      <c r="C1147" s="40">
        <v>1</v>
      </c>
      <c r="D1147" s="40"/>
      <c r="E1147" s="40"/>
      <c r="F1147" s="40"/>
      <c r="G1147" s="40">
        <f t="shared" si="25"/>
        <v>1</v>
      </c>
    </row>
    <row r="1148" spans="1:7" x14ac:dyDescent="0.25">
      <c r="A1148" s="39" t="s">
        <v>1401</v>
      </c>
      <c r="B1148" s="39"/>
      <c r="C1148" s="40">
        <v>1</v>
      </c>
      <c r="D1148" s="40"/>
      <c r="E1148" s="40"/>
      <c r="F1148" s="40"/>
      <c r="G1148" s="40">
        <f t="shared" si="25"/>
        <v>1</v>
      </c>
    </row>
    <row r="1150" spans="1:7" ht="45" customHeight="1" x14ac:dyDescent="0.25">
      <c r="A1150" s="33" t="s">
        <v>1402</v>
      </c>
      <c r="B1150" s="34" t="s">
        <v>1026</v>
      </c>
      <c r="C1150" s="33" t="s">
        <v>305</v>
      </c>
      <c r="D1150" s="33" t="s">
        <v>69</v>
      </c>
      <c r="E1150" s="53" t="s">
        <v>1403</v>
      </c>
      <c r="F1150" s="53" t="s">
        <v>1403</v>
      </c>
      <c r="G1150" s="35">
        <f>SUM(G1151:G1151)</f>
        <v>1</v>
      </c>
    </row>
    <row r="1151" spans="1:7" x14ac:dyDescent="0.25">
      <c r="A1151" s="39"/>
      <c r="B1151" s="39"/>
      <c r="C1151" s="40">
        <v>1</v>
      </c>
      <c r="D1151" s="40"/>
      <c r="E1151" s="40"/>
      <c r="F1151" s="40"/>
      <c r="G1151" s="40">
        <f>PRODUCT(C1151:F1151)</f>
        <v>1</v>
      </c>
    </row>
    <row r="1153" spans="1:7" ht="45" customHeight="1" x14ac:dyDescent="0.25">
      <c r="A1153" s="33" t="s">
        <v>1404</v>
      </c>
      <c r="B1153" s="34" t="s">
        <v>1026</v>
      </c>
      <c r="C1153" s="33" t="s">
        <v>74</v>
      </c>
      <c r="D1153" s="33" t="s">
        <v>17</v>
      </c>
      <c r="E1153" s="53" t="s">
        <v>75</v>
      </c>
      <c r="F1153" s="53" t="s">
        <v>75</v>
      </c>
      <c r="G1153" s="35">
        <f>SUM(G1154:G1166)</f>
        <v>1947.5748180000001</v>
      </c>
    </row>
    <row r="1154" spans="1:7" x14ac:dyDescent="0.25">
      <c r="A1154" s="36"/>
      <c r="B1154" s="36" t="s">
        <v>1028</v>
      </c>
      <c r="C1154" s="37" t="s">
        <v>1058</v>
      </c>
      <c r="D1154" s="37" t="s">
        <v>1083</v>
      </c>
      <c r="E1154" s="37" t="s">
        <v>1030</v>
      </c>
      <c r="F1154" s="37" t="s">
        <v>1065</v>
      </c>
      <c r="G1154" s="38"/>
    </row>
    <row r="1155" spans="1:7" x14ac:dyDescent="0.25">
      <c r="A1155" s="39" t="s">
        <v>1129</v>
      </c>
      <c r="B1155" s="39"/>
      <c r="C1155" s="40">
        <v>2.56</v>
      </c>
      <c r="D1155" s="40"/>
      <c r="E1155" s="40"/>
      <c r="F1155" s="40">
        <v>1.4</v>
      </c>
      <c r="G1155" s="40">
        <f t="shared" ref="G1155:G1166" si="26">PRODUCT(C1155:F1155)</f>
        <v>3.5839999999999996</v>
      </c>
    </row>
    <row r="1156" spans="1:7" x14ac:dyDescent="0.25">
      <c r="A1156" s="39" t="s">
        <v>1133</v>
      </c>
      <c r="B1156" s="39"/>
      <c r="C1156" s="40"/>
      <c r="D1156" s="40">
        <v>800.31</v>
      </c>
      <c r="E1156" s="40">
        <v>0.3</v>
      </c>
      <c r="F1156" s="40">
        <v>1.4</v>
      </c>
      <c r="G1156" s="40">
        <f t="shared" si="26"/>
        <v>336.13019999999995</v>
      </c>
    </row>
    <row r="1157" spans="1:7" x14ac:dyDescent="0.25">
      <c r="A1157" s="39" t="s">
        <v>1405</v>
      </c>
      <c r="B1157" s="39"/>
      <c r="C1157" s="40"/>
      <c r="D1157" s="40">
        <v>1188.922</v>
      </c>
      <c r="E1157" s="40">
        <v>0.25</v>
      </c>
      <c r="F1157" s="40">
        <v>1.4</v>
      </c>
      <c r="G1157" s="40">
        <f t="shared" si="26"/>
        <v>416.12270000000001</v>
      </c>
    </row>
    <row r="1158" spans="1:7" x14ac:dyDescent="0.25">
      <c r="A1158" s="39" t="s">
        <v>1406</v>
      </c>
      <c r="B1158" s="39"/>
      <c r="C1158" s="40"/>
      <c r="D1158" s="40">
        <v>715.62900000000002</v>
      </c>
      <c r="E1158" s="40">
        <v>0.08</v>
      </c>
      <c r="F1158" s="40">
        <v>1.4</v>
      </c>
      <c r="G1158" s="40">
        <f t="shared" si="26"/>
        <v>80.150447999999997</v>
      </c>
    </row>
    <row r="1159" spans="1:7" x14ac:dyDescent="0.25">
      <c r="A1159" s="39" t="s">
        <v>1407</v>
      </c>
      <c r="B1159" s="39"/>
      <c r="C1159" s="40"/>
      <c r="D1159" s="40">
        <v>131.34</v>
      </c>
      <c r="E1159" s="40">
        <v>0.05</v>
      </c>
      <c r="F1159" s="40">
        <v>1.4</v>
      </c>
      <c r="G1159" s="40">
        <f t="shared" si="26"/>
        <v>9.1937999999999995</v>
      </c>
    </row>
    <row r="1160" spans="1:7" x14ac:dyDescent="0.25">
      <c r="A1160" s="39" t="s">
        <v>1136</v>
      </c>
      <c r="B1160" s="39"/>
      <c r="C1160" s="40"/>
      <c r="D1160" s="40">
        <v>2623.17</v>
      </c>
      <c r="E1160" s="40">
        <v>0.1</v>
      </c>
      <c r="F1160" s="40">
        <v>1.4</v>
      </c>
      <c r="G1160" s="40">
        <f t="shared" si="26"/>
        <v>367.24379999999996</v>
      </c>
    </row>
    <row r="1161" spans="1:7" x14ac:dyDescent="0.25">
      <c r="A1161" s="39" t="s">
        <v>1137</v>
      </c>
      <c r="B1161" s="39"/>
      <c r="C1161" s="40"/>
      <c r="D1161" s="40">
        <v>1061.1420000000001</v>
      </c>
      <c r="E1161" s="40">
        <v>0.15</v>
      </c>
      <c r="F1161" s="40">
        <v>1.4</v>
      </c>
      <c r="G1161" s="40">
        <f t="shared" si="26"/>
        <v>222.83982</v>
      </c>
    </row>
    <row r="1162" spans="1:7" x14ac:dyDescent="0.25">
      <c r="A1162" s="39" t="s">
        <v>1408</v>
      </c>
      <c r="B1162" s="39"/>
      <c r="C1162" s="40"/>
      <c r="D1162" s="40">
        <v>200</v>
      </c>
      <c r="E1162" s="40">
        <v>0.03</v>
      </c>
      <c r="F1162" s="40">
        <v>1.4</v>
      </c>
      <c r="G1162" s="40">
        <f t="shared" si="26"/>
        <v>8.3999999999999986</v>
      </c>
    </row>
    <row r="1163" spans="1:7" x14ac:dyDescent="0.25">
      <c r="A1163" s="39" t="s">
        <v>1409</v>
      </c>
      <c r="B1163" s="39"/>
      <c r="C1163" s="40"/>
      <c r="D1163" s="40">
        <v>310.89999999999998</v>
      </c>
      <c r="E1163" s="40">
        <v>0.1</v>
      </c>
      <c r="F1163" s="40">
        <v>1.4</v>
      </c>
      <c r="G1163" s="40">
        <f t="shared" si="26"/>
        <v>43.525999999999996</v>
      </c>
    </row>
    <row r="1164" spans="1:7" x14ac:dyDescent="0.25">
      <c r="A1164" s="39" t="s">
        <v>1410</v>
      </c>
      <c r="B1164" s="39"/>
      <c r="C1164" s="40"/>
      <c r="D1164" s="40">
        <v>2418.2249999999999</v>
      </c>
      <c r="E1164" s="40">
        <v>0.05</v>
      </c>
      <c r="F1164" s="40">
        <v>1.4</v>
      </c>
      <c r="G1164" s="40">
        <f t="shared" si="26"/>
        <v>169.27574999999999</v>
      </c>
    </row>
    <row r="1165" spans="1:7" x14ac:dyDescent="0.25">
      <c r="A1165" s="39" t="s">
        <v>1411</v>
      </c>
      <c r="B1165" s="39"/>
      <c r="C1165" s="40"/>
      <c r="D1165" s="40">
        <v>2418.2249999999999</v>
      </c>
      <c r="E1165" s="40">
        <v>0.08</v>
      </c>
      <c r="F1165" s="40">
        <v>1.4</v>
      </c>
      <c r="G1165" s="40">
        <f t="shared" si="26"/>
        <v>270.84119999999996</v>
      </c>
    </row>
    <row r="1166" spans="1:7" x14ac:dyDescent="0.25">
      <c r="A1166" s="39" t="s">
        <v>1138</v>
      </c>
      <c r="B1166" s="39"/>
      <c r="C1166" s="40"/>
      <c r="D1166" s="40">
        <v>289.52999999999997</v>
      </c>
      <c r="E1166" s="40">
        <v>0.05</v>
      </c>
      <c r="F1166" s="40">
        <v>1.4</v>
      </c>
      <c r="G1166" s="40">
        <f t="shared" si="26"/>
        <v>20.267099999999999</v>
      </c>
    </row>
    <row r="1168" spans="1:7" ht="45" customHeight="1" x14ac:dyDescent="0.25">
      <c r="A1168" s="33" t="s">
        <v>1412</v>
      </c>
      <c r="B1168" s="34" t="s">
        <v>1026</v>
      </c>
      <c r="C1168" s="33" t="s">
        <v>76</v>
      </c>
      <c r="D1168" s="33" t="s">
        <v>17</v>
      </c>
      <c r="E1168" s="53" t="s">
        <v>77</v>
      </c>
      <c r="F1168" s="53" t="s">
        <v>77</v>
      </c>
      <c r="G1168" s="35">
        <f>SUM(G1169:G1181)</f>
        <v>1947.5748180000001</v>
      </c>
    </row>
    <row r="1169" spans="1:7" x14ac:dyDescent="0.25">
      <c r="A1169" s="36"/>
      <c r="B1169" s="36" t="s">
        <v>1028</v>
      </c>
      <c r="C1169" s="37" t="s">
        <v>1058</v>
      </c>
      <c r="D1169" s="37" t="s">
        <v>1083</v>
      </c>
      <c r="E1169" s="37" t="s">
        <v>1030</v>
      </c>
      <c r="F1169" s="37" t="s">
        <v>1065</v>
      </c>
      <c r="G1169" s="38"/>
    </row>
    <row r="1170" spans="1:7" x14ac:dyDescent="0.25">
      <c r="A1170" s="39" t="s">
        <v>1129</v>
      </c>
      <c r="B1170" s="39"/>
      <c r="C1170" s="40">
        <v>2.56</v>
      </c>
      <c r="D1170" s="40"/>
      <c r="E1170" s="40"/>
      <c r="F1170" s="40">
        <v>1.4</v>
      </c>
      <c r="G1170" s="40">
        <f t="shared" ref="G1170:G1181" si="27">PRODUCT(C1170:F1170)</f>
        <v>3.5839999999999996</v>
      </c>
    </row>
    <row r="1171" spans="1:7" x14ac:dyDescent="0.25">
      <c r="A1171" s="39" t="s">
        <v>1133</v>
      </c>
      <c r="B1171" s="39"/>
      <c r="C1171" s="40"/>
      <c r="D1171" s="40">
        <v>800.31</v>
      </c>
      <c r="E1171" s="40">
        <v>0.3</v>
      </c>
      <c r="F1171" s="40">
        <v>1.4</v>
      </c>
      <c r="G1171" s="40">
        <f t="shared" si="27"/>
        <v>336.13019999999995</v>
      </c>
    </row>
    <row r="1172" spans="1:7" x14ac:dyDescent="0.25">
      <c r="A1172" s="39" t="s">
        <v>1405</v>
      </c>
      <c r="B1172" s="39"/>
      <c r="C1172" s="40"/>
      <c r="D1172" s="40">
        <v>1188.922</v>
      </c>
      <c r="E1172" s="40">
        <v>0.25</v>
      </c>
      <c r="F1172" s="40">
        <v>1.4</v>
      </c>
      <c r="G1172" s="40">
        <f t="shared" si="27"/>
        <v>416.12270000000001</v>
      </c>
    </row>
    <row r="1173" spans="1:7" x14ac:dyDescent="0.25">
      <c r="A1173" s="39" t="s">
        <v>1406</v>
      </c>
      <c r="B1173" s="39"/>
      <c r="C1173" s="40"/>
      <c r="D1173" s="40">
        <v>715.62900000000002</v>
      </c>
      <c r="E1173" s="40">
        <v>0.08</v>
      </c>
      <c r="F1173" s="40">
        <v>1.4</v>
      </c>
      <c r="G1173" s="40">
        <f t="shared" si="27"/>
        <v>80.150447999999997</v>
      </c>
    </row>
    <row r="1174" spans="1:7" x14ac:dyDescent="0.25">
      <c r="A1174" s="39" t="s">
        <v>1407</v>
      </c>
      <c r="B1174" s="39"/>
      <c r="C1174" s="40"/>
      <c r="D1174" s="40">
        <v>131.34</v>
      </c>
      <c r="E1174" s="40">
        <v>0.05</v>
      </c>
      <c r="F1174" s="40">
        <v>1.4</v>
      </c>
      <c r="G1174" s="40">
        <f t="shared" si="27"/>
        <v>9.1937999999999995</v>
      </c>
    </row>
    <row r="1175" spans="1:7" x14ac:dyDescent="0.25">
      <c r="A1175" s="39" t="s">
        <v>1136</v>
      </c>
      <c r="B1175" s="39"/>
      <c r="C1175" s="40"/>
      <c r="D1175" s="40">
        <v>2623.17</v>
      </c>
      <c r="E1175" s="40">
        <v>0.1</v>
      </c>
      <c r="F1175" s="40">
        <v>1.4</v>
      </c>
      <c r="G1175" s="40">
        <f t="shared" si="27"/>
        <v>367.24379999999996</v>
      </c>
    </row>
    <row r="1176" spans="1:7" x14ac:dyDescent="0.25">
      <c r="A1176" s="39" t="s">
        <v>1137</v>
      </c>
      <c r="B1176" s="39"/>
      <c r="C1176" s="40"/>
      <c r="D1176" s="40">
        <v>1061.1420000000001</v>
      </c>
      <c r="E1176" s="40">
        <v>0.15</v>
      </c>
      <c r="F1176" s="40">
        <v>1.4</v>
      </c>
      <c r="G1176" s="40">
        <f t="shared" si="27"/>
        <v>222.83982</v>
      </c>
    </row>
    <row r="1177" spans="1:7" x14ac:dyDescent="0.25">
      <c r="A1177" s="39" t="s">
        <v>1408</v>
      </c>
      <c r="B1177" s="39"/>
      <c r="C1177" s="40"/>
      <c r="D1177" s="40">
        <v>200</v>
      </c>
      <c r="E1177" s="40">
        <v>0.03</v>
      </c>
      <c r="F1177" s="40">
        <v>1.4</v>
      </c>
      <c r="G1177" s="40">
        <f t="shared" si="27"/>
        <v>8.3999999999999986</v>
      </c>
    </row>
    <row r="1178" spans="1:7" x14ac:dyDescent="0.25">
      <c r="A1178" s="39" t="s">
        <v>1409</v>
      </c>
      <c r="B1178" s="39"/>
      <c r="C1178" s="40"/>
      <c r="D1178" s="40">
        <v>310.89999999999998</v>
      </c>
      <c r="E1178" s="40">
        <v>0.1</v>
      </c>
      <c r="F1178" s="40">
        <v>1.4</v>
      </c>
      <c r="G1178" s="40">
        <f t="shared" si="27"/>
        <v>43.525999999999996</v>
      </c>
    </row>
    <row r="1179" spans="1:7" x14ac:dyDescent="0.25">
      <c r="A1179" s="39" t="s">
        <v>1410</v>
      </c>
      <c r="B1179" s="39"/>
      <c r="C1179" s="40"/>
      <c r="D1179" s="40">
        <v>2418.2249999999999</v>
      </c>
      <c r="E1179" s="40">
        <v>0.05</v>
      </c>
      <c r="F1179" s="40">
        <v>1.4</v>
      </c>
      <c r="G1179" s="40">
        <f t="shared" si="27"/>
        <v>169.27574999999999</v>
      </c>
    </row>
    <row r="1180" spans="1:7" x14ac:dyDescent="0.25">
      <c r="A1180" s="39" t="s">
        <v>1411</v>
      </c>
      <c r="B1180" s="39"/>
      <c r="C1180" s="40"/>
      <c r="D1180" s="40">
        <v>2418.2249999999999</v>
      </c>
      <c r="E1180" s="40">
        <v>0.08</v>
      </c>
      <c r="F1180" s="40">
        <v>1.4</v>
      </c>
      <c r="G1180" s="40">
        <f t="shared" si="27"/>
        <v>270.84119999999996</v>
      </c>
    </row>
    <row r="1181" spans="1:7" x14ac:dyDescent="0.25">
      <c r="A1181" s="39" t="s">
        <v>1138</v>
      </c>
      <c r="B1181" s="39"/>
      <c r="C1181" s="40"/>
      <c r="D1181" s="40">
        <v>289.52999999999997</v>
      </c>
      <c r="E1181" s="40">
        <v>0.05</v>
      </c>
      <c r="F1181" s="40">
        <v>1.4</v>
      </c>
      <c r="G1181" s="40">
        <f t="shared" si="27"/>
        <v>20.267099999999999</v>
      </c>
    </row>
    <row r="1183" spans="1:7" ht="45" customHeight="1" x14ac:dyDescent="0.25">
      <c r="A1183" s="33" t="s">
        <v>1413</v>
      </c>
      <c r="B1183" s="34" t="s">
        <v>1026</v>
      </c>
      <c r="C1183" s="33" t="s">
        <v>78</v>
      </c>
      <c r="D1183" s="33" t="s">
        <v>17</v>
      </c>
      <c r="E1183" s="53" t="s">
        <v>79</v>
      </c>
      <c r="F1183" s="53" t="s">
        <v>79</v>
      </c>
      <c r="G1183" s="35">
        <f>SUM(G1184:G1196)</f>
        <v>1947.5748180000001</v>
      </c>
    </row>
    <row r="1184" spans="1:7" x14ac:dyDescent="0.25">
      <c r="A1184" s="36"/>
      <c r="B1184" s="36" t="s">
        <v>1028</v>
      </c>
      <c r="C1184" s="37" t="s">
        <v>1058</v>
      </c>
      <c r="D1184" s="37" t="s">
        <v>1083</v>
      </c>
      <c r="E1184" s="37" t="s">
        <v>1030</v>
      </c>
      <c r="F1184" s="37" t="s">
        <v>1065</v>
      </c>
      <c r="G1184" s="38"/>
    </row>
    <row r="1185" spans="1:7" x14ac:dyDescent="0.25">
      <c r="A1185" s="39" t="s">
        <v>1129</v>
      </c>
      <c r="B1185" s="39"/>
      <c r="C1185" s="40">
        <v>2.56</v>
      </c>
      <c r="D1185" s="40"/>
      <c r="E1185" s="40"/>
      <c r="F1185" s="40">
        <v>1.4</v>
      </c>
      <c r="G1185" s="40">
        <f t="shared" ref="G1185:G1196" si="28">PRODUCT(C1185:F1185)</f>
        <v>3.5839999999999996</v>
      </c>
    </row>
    <row r="1186" spans="1:7" x14ac:dyDescent="0.25">
      <c r="A1186" s="39" t="s">
        <v>1133</v>
      </c>
      <c r="B1186" s="39"/>
      <c r="C1186" s="40"/>
      <c r="D1186" s="40">
        <v>800.31</v>
      </c>
      <c r="E1186" s="40">
        <v>0.3</v>
      </c>
      <c r="F1186" s="40">
        <v>1.4</v>
      </c>
      <c r="G1186" s="40">
        <f t="shared" si="28"/>
        <v>336.13019999999995</v>
      </c>
    </row>
    <row r="1187" spans="1:7" x14ac:dyDescent="0.25">
      <c r="A1187" s="39" t="s">
        <v>1405</v>
      </c>
      <c r="B1187" s="39"/>
      <c r="C1187" s="40"/>
      <c r="D1187" s="40">
        <v>1188.922</v>
      </c>
      <c r="E1187" s="40">
        <v>0.25</v>
      </c>
      <c r="F1187" s="40">
        <v>1.4</v>
      </c>
      <c r="G1187" s="40">
        <f t="shared" si="28"/>
        <v>416.12270000000001</v>
      </c>
    </row>
    <row r="1188" spans="1:7" x14ac:dyDescent="0.25">
      <c r="A1188" s="39" t="s">
        <v>1406</v>
      </c>
      <c r="B1188" s="39"/>
      <c r="C1188" s="40"/>
      <c r="D1188" s="40">
        <v>715.62900000000002</v>
      </c>
      <c r="E1188" s="40">
        <v>0.08</v>
      </c>
      <c r="F1188" s="40">
        <v>1.4</v>
      </c>
      <c r="G1188" s="40">
        <f t="shared" si="28"/>
        <v>80.150447999999997</v>
      </c>
    </row>
    <row r="1189" spans="1:7" x14ac:dyDescent="0.25">
      <c r="A1189" s="39" t="s">
        <v>1407</v>
      </c>
      <c r="B1189" s="39"/>
      <c r="C1189" s="40"/>
      <c r="D1189" s="40">
        <v>131.34</v>
      </c>
      <c r="E1189" s="40">
        <v>0.05</v>
      </c>
      <c r="F1189" s="40">
        <v>1.4</v>
      </c>
      <c r="G1189" s="40">
        <f t="shared" si="28"/>
        <v>9.1937999999999995</v>
      </c>
    </row>
    <row r="1190" spans="1:7" x14ac:dyDescent="0.25">
      <c r="A1190" s="39" t="s">
        <v>1136</v>
      </c>
      <c r="B1190" s="39"/>
      <c r="C1190" s="40"/>
      <c r="D1190" s="40">
        <v>2623.17</v>
      </c>
      <c r="E1190" s="40">
        <v>0.1</v>
      </c>
      <c r="F1190" s="40">
        <v>1.4</v>
      </c>
      <c r="G1190" s="40">
        <f t="shared" si="28"/>
        <v>367.24379999999996</v>
      </c>
    </row>
    <row r="1191" spans="1:7" x14ac:dyDescent="0.25">
      <c r="A1191" s="39" t="s">
        <v>1137</v>
      </c>
      <c r="B1191" s="39"/>
      <c r="C1191" s="40"/>
      <c r="D1191" s="40">
        <v>1061.1420000000001</v>
      </c>
      <c r="E1191" s="40">
        <v>0.15</v>
      </c>
      <c r="F1191" s="40">
        <v>1.4</v>
      </c>
      <c r="G1191" s="40">
        <f t="shared" si="28"/>
        <v>222.83982</v>
      </c>
    </row>
    <row r="1192" spans="1:7" x14ac:dyDescent="0.25">
      <c r="A1192" s="39" t="s">
        <v>1408</v>
      </c>
      <c r="B1192" s="39"/>
      <c r="C1192" s="40"/>
      <c r="D1192" s="40">
        <v>200</v>
      </c>
      <c r="E1192" s="40">
        <v>0.03</v>
      </c>
      <c r="F1192" s="40">
        <v>1.4</v>
      </c>
      <c r="G1192" s="40">
        <f t="shared" si="28"/>
        <v>8.3999999999999986</v>
      </c>
    </row>
    <row r="1193" spans="1:7" x14ac:dyDescent="0.25">
      <c r="A1193" s="39" t="s">
        <v>1409</v>
      </c>
      <c r="B1193" s="39"/>
      <c r="C1193" s="40"/>
      <c r="D1193" s="40">
        <v>310.89999999999998</v>
      </c>
      <c r="E1193" s="40">
        <v>0.1</v>
      </c>
      <c r="F1193" s="40">
        <v>1.4</v>
      </c>
      <c r="G1193" s="40">
        <f t="shared" si="28"/>
        <v>43.525999999999996</v>
      </c>
    </row>
    <row r="1194" spans="1:7" x14ac:dyDescent="0.25">
      <c r="A1194" s="39" t="s">
        <v>1410</v>
      </c>
      <c r="B1194" s="39"/>
      <c r="C1194" s="40"/>
      <c r="D1194" s="40">
        <v>2418.2249999999999</v>
      </c>
      <c r="E1194" s="40">
        <v>0.05</v>
      </c>
      <c r="F1194" s="40">
        <v>1.4</v>
      </c>
      <c r="G1194" s="40">
        <f t="shared" si="28"/>
        <v>169.27574999999999</v>
      </c>
    </row>
    <row r="1195" spans="1:7" x14ac:dyDescent="0.25">
      <c r="A1195" s="39" t="s">
        <v>1411</v>
      </c>
      <c r="B1195" s="39"/>
      <c r="C1195" s="40"/>
      <c r="D1195" s="40">
        <v>2418.2249999999999</v>
      </c>
      <c r="E1195" s="40">
        <v>0.08</v>
      </c>
      <c r="F1195" s="40">
        <v>1.4</v>
      </c>
      <c r="G1195" s="40">
        <f t="shared" si="28"/>
        <v>270.84119999999996</v>
      </c>
    </row>
    <row r="1196" spans="1:7" x14ac:dyDescent="0.25">
      <c r="A1196" s="39" t="s">
        <v>1138</v>
      </c>
      <c r="B1196" s="39"/>
      <c r="C1196" s="40"/>
      <c r="D1196" s="40">
        <v>289.52999999999997</v>
      </c>
      <c r="E1196" s="40">
        <v>0.05</v>
      </c>
      <c r="F1196" s="40">
        <v>1.4</v>
      </c>
      <c r="G1196" s="40">
        <f t="shared" si="28"/>
        <v>20.267099999999999</v>
      </c>
    </row>
    <row r="1198" spans="1:7" x14ac:dyDescent="0.25">
      <c r="B1198" t="s">
        <v>1024</v>
      </c>
      <c r="C1198" s="31" t="s">
        <v>6</v>
      </c>
      <c r="D1198" s="32" t="s">
        <v>7</v>
      </c>
      <c r="E1198" s="31" t="s">
        <v>8</v>
      </c>
    </row>
    <row r="1199" spans="1:7" x14ac:dyDescent="0.25">
      <c r="B1199" t="s">
        <v>1024</v>
      </c>
      <c r="C1199" s="31" t="s">
        <v>9</v>
      </c>
      <c r="D1199" s="32" t="s">
        <v>284</v>
      </c>
      <c r="E1199" s="31" t="s">
        <v>285</v>
      </c>
    </row>
    <row r="1200" spans="1:7" x14ac:dyDescent="0.25">
      <c r="B1200" t="s">
        <v>1024</v>
      </c>
      <c r="C1200" s="31" t="s">
        <v>12</v>
      </c>
      <c r="D1200" s="32" t="s">
        <v>82</v>
      </c>
      <c r="E1200" s="31" t="s">
        <v>83</v>
      </c>
    </row>
    <row r="1201" spans="1:7" x14ac:dyDescent="0.25">
      <c r="B1201" t="s">
        <v>1024</v>
      </c>
      <c r="C1201" s="31" t="s">
        <v>84</v>
      </c>
      <c r="D1201" s="32" t="s">
        <v>7</v>
      </c>
      <c r="E1201" s="31" t="s">
        <v>185</v>
      </c>
    </row>
    <row r="1202" spans="1:7" x14ac:dyDescent="0.25">
      <c r="B1202" t="s">
        <v>1024</v>
      </c>
      <c r="C1202" s="31" t="s">
        <v>86</v>
      </c>
      <c r="D1202" s="32" t="s">
        <v>7</v>
      </c>
      <c r="E1202" s="31" t="s">
        <v>309</v>
      </c>
    </row>
    <row r="1204" spans="1:7" ht="45" customHeight="1" x14ac:dyDescent="0.25">
      <c r="A1204" s="33" t="s">
        <v>1414</v>
      </c>
      <c r="B1204" s="34" t="s">
        <v>1026</v>
      </c>
      <c r="C1204" s="33" t="s">
        <v>190</v>
      </c>
      <c r="D1204" s="33" t="s">
        <v>17</v>
      </c>
      <c r="E1204" s="53" t="s">
        <v>1236</v>
      </c>
      <c r="F1204" s="53" t="s">
        <v>1236</v>
      </c>
      <c r="G1204" s="35">
        <f>SUM(G1205:G1205)</f>
        <v>130.99</v>
      </c>
    </row>
    <row r="1205" spans="1:7" x14ac:dyDescent="0.25">
      <c r="A1205" s="39" t="s">
        <v>1415</v>
      </c>
      <c r="B1205" s="39"/>
      <c r="C1205" s="40">
        <v>130.99</v>
      </c>
      <c r="D1205" s="40"/>
      <c r="E1205" s="40"/>
      <c r="F1205" s="40"/>
      <c r="G1205" s="40">
        <f>PRODUCT(C1205:F1205)</f>
        <v>130.99</v>
      </c>
    </row>
    <row r="1207" spans="1:7" ht="45" customHeight="1" x14ac:dyDescent="0.25">
      <c r="A1207" s="33" t="s">
        <v>1416</v>
      </c>
      <c r="B1207" s="34" t="s">
        <v>1026</v>
      </c>
      <c r="C1207" s="33" t="s">
        <v>192</v>
      </c>
      <c r="D1207" s="33" t="s">
        <v>94</v>
      </c>
      <c r="E1207" s="53" t="s">
        <v>1246</v>
      </c>
      <c r="F1207" s="53" t="s">
        <v>1246</v>
      </c>
      <c r="G1207" s="35">
        <f>SUM(G1208:G1208)</f>
        <v>14311.920000000002</v>
      </c>
    </row>
    <row r="1208" spans="1:7" x14ac:dyDescent="0.25">
      <c r="A1208" s="39" t="s">
        <v>1415</v>
      </c>
      <c r="B1208" s="39"/>
      <c r="C1208" s="40">
        <v>24</v>
      </c>
      <c r="D1208" s="40">
        <v>596.33000000000004</v>
      </c>
      <c r="E1208" s="40"/>
      <c r="F1208" s="40"/>
      <c r="G1208" s="40">
        <f>PRODUCT(C1208:F1208)</f>
        <v>14311.920000000002</v>
      </c>
    </row>
    <row r="1210" spans="1:7" ht="45" customHeight="1" x14ac:dyDescent="0.25">
      <c r="A1210" s="33" t="s">
        <v>1417</v>
      </c>
      <c r="B1210" s="34" t="s">
        <v>1026</v>
      </c>
      <c r="C1210" s="33" t="s">
        <v>194</v>
      </c>
      <c r="D1210" s="33" t="s">
        <v>42</v>
      </c>
      <c r="E1210" s="53" t="s">
        <v>1248</v>
      </c>
      <c r="F1210" s="53" t="s">
        <v>1248</v>
      </c>
      <c r="G1210" s="35">
        <f>SUM(G1211:G1211)</f>
        <v>655.96300000000008</v>
      </c>
    </row>
    <row r="1211" spans="1:7" x14ac:dyDescent="0.25">
      <c r="A1211" s="39" t="s">
        <v>1415</v>
      </c>
      <c r="B1211" s="39"/>
      <c r="C1211" s="40"/>
      <c r="D1211" s="40">
        <v>596.33000000000004</v>
      </c>
      <c r="E1211" s="40">
        <v>1.1000000000000001</v>
      </c>
      <c r="F1211" s="40"/>
      <c r="G1211" s="40">
        <f>PRODUCT(C1211:F1211)</f>
        <v>655.96300000000008</v>
      </c>
    </row>
    <row r="1213" spans="1:7" ht="45" customHeight="1" x14ac:dyDescent="0.25">
      <c r="A1213" s="33" t="s">
        <v>1418</v>
      </c>
      <c r="B1213" s="34" t="s">
        <v>1026</v>
      </c>
      <c r="C1213" s="33" t="s">
        <v>196</v>
      </c>
      <c r="D1213" s="33" t="s">
        <v>42</v>
      </c>
      <c r="E1213" s="53" t="s">
        <v>1250</v>
      </c>
      <c r="F1213" s="53" t="s">
        <v>1250</v>
      </c>
      <c r="G1213" s="35">
        <f>SUM(G1214:G1214)</f>
        <v>255.83</v>
      </c>
    </row>
    <row r="1214" spans="1:7" x14ac:dyDescent="0.25">
      <c r="A1214" s="39" t="s">
        <v>1415</v>
      </c>
      <c r="B1214" s="39"/>
      <c r="C1214" s="40">
        <v>255.83</v>
      </c>
      <c r="D1214" s="40"/>
      <c r="E1214" s="40"/>
      <c r="F1214" s="40"/>
      <c r="G1214" s="40">
        <f>PRODUCT(C1214:F1214)</f>
        <v>255.83</v>
      </c>
    </row>
    <row r="1216" spans="1:7" ht="45" customHeight="1" x14ac:dyDescent="0.25">
      <c r="A1216" s="33" t="s">
        <v>1419</v>
      </c>
      <c r="B1216" s="34" t="s">
        <v>1026</v>
      </c>
      <c r="C1216" s="33" t="s">
        <v>198</v>
      </c>
      <c r="D1216" s="33" t="s">
        <v>42</v>
      </c>
      <c r="E1216" s="53" t="s">
        <v>1252</v>
      </c>
      <c r="F1216" s="53" t="s">
        <v>1252</v>
      </c>
      <c r="G1216" s="35">
        <f>SUM(G1217:G1217)</f>
        <v>661</v>
      </c>
    </row>
    <row r="1217" spans="1:7" x14ac:dyDescent="0.25">
      <c r="A1217" s="39" t="s">
        <v>1415</v>
      </c>
      <c r="B1217" s="39"/>
      <c r="C1217" s="40"/>
      <c r="D1217" s="40">
        <v>661</v>
      </c>
      <c r="E1217" s="40"/>
      <c r="F1217" s="40"/>
      <c r="G1217" s="40">
        <f>PRODUCT(C1217:F1217)</f>
        <v>661</v>
      </c>
    </row>
    <row r="1219" spans="1:7" ht="45" customHeight="1" x14ac:dyDescent="0.25">
      <c r="A1219" s="33" t="s">
        <v>1420</v>
      </c>
      <c r="B1219" s="34" t="s">
        <v>1026</v>
      </c>
      <c r="C1219" s="33" t="s">
        <v>200</v>
      </c>
      <c r="D1219" s="33" t="s">
        <v>69</v>
      </c>
      <c r="E1219" s="53" t="s">
        <v>1254</v>
      </c>
      <c r="F1219" s="53" t="s">
        <v>1254</v>
      </c>
      <c r="G1219" s="35">
        <f>SUM(G1220:G1220)</f>
        <v>12</v>
      </c>
    </row>
    <row r="1220" spans="1:7" x14ac:dyDescent="0.25">
      <c r="A1220" s="39" t="s">
        <v>1421</v>
      </c>
      <c r="B1220" s="39"/>
      <c r="C1220" s="40">
        <v>12</v>
      </c>
      <c r="D1220" s="40"/>
      <c r="E1220" s="40"/>
      <c r="F1220" s="40"/>
      <c r="G1220" s="40">
        <f>PRODUCT(C1220:F1220)</f>
        <v>12</v>
      </c>
    </row>
    <row r="1222" spans="1:7" x14ac:dyDescent="0.25">
      <c r="B1222" t="s">
        <v>1024</v>
      </c>
      <c r="C1222" s="31" t="s">
        <v>6</v>
      </c>
      <c r="D1222" s="32" t="s">
        <v>7</v>
      </c>
      <c r="E1222" s="31" t="s">
        <v>8</v>
      </c>
    </row>
    <row r="1223" spans="1:7" x14ac:dyDescent="0.25">
      <c r="B1223" t="s">
        <v>1024</v>
      </c>
      <c r="C1223" s="31" t="s">
        <v>9</v>
      </c>
      <c r="D1223" s="32" t="s">
        <v>284</v>
      </c>
      <c r="E1223" s="31" t="s">
        <v>285</v>
      </c>
    </row>
    <row r="1224" spans="1:7" x14ac:dyDescent="0.25">
      <c r="B1224" t="s">
        <v>1024</v>
      </c>
      <c r="C1224" s="31" t="s">
        <v>12</v>
      </c>
      <c r="D1224" s="32" t="s">
        <v>82</v>
      </c>
      <c r="E1224" s="31" t="s">
        <v>83</v>
      </c>
    </row>
    <row r="1225" spans="1:7" x14ac:dyDescent="0.25">
      <c r="B1225" t="s">
        <v>1024</v>
      </c>
      <c r="C1225" s="31" t="s">
        <v>84</v>
      </c>
      <c r="D1225" s="32" t="s">
        <v>7</v>
      </c>
      <c r="E1225" s="31" t="s">
        <v>185</v>
      </c>
    </row>
    <row r="1226" spans="1:7" x14ac:dyDescent="0.25">
      <c r="B1226" t="s">
        <v>1024</v>
      </c>
      <c r="C1226" s="31" t="s">
        <v>86</v>
      </c>
      <c r="D1226" s="32" t="s">
        <v>82</v>
      </c>
      <c r="E1226" s="31" t="s">
        <v>214</v>
      </c>
    </row>
    <row r="1228" spans="1:7" ht="45" customHeight="1" x14ac:dyDescent="0.25">
      <c r="A1228" s="33" t="s">
        <v>1422</v>
      </c>
      <c r="B1228" s="34" t="s">
        <v>1026</v>
      </c>
      <c r="C1228" s="33" t="s">
        <v>216</v>
      </c>
      <c r="D1228" s="33" t="s">
        <v>17</v>
      </c>
      <c r="E1228" s="53" t="s">
        <v>1277</v>
      </c>
      <c r="F1228" s="53" t="s">
        <v>1277</v>
      </c>
      <c r="G1228" s="35">
        <f>SUM(G1229:G1231)</f>
        <v>9.7919999999999998</v>
      </c>
    </row>
    <row r="1229" spans="1:7" x14ac:dyDescent="0.25">
      <c r="A1229" s="36"/>
      <c r="B1229" s="36" t="s">
        <v>1028</v>
      </c>
      <c r="C1229" s="37" t="s">
        <v>1042</v>
      </c>
      <c r="D1229" s="37" t="s">
        <v>1029</v>
      </c>
      <c r="E1229" s="37" t="s">
        <v>1030</v>
      </c>
      <c r="F1229" s="37" t="s">
        <v>1031</v>
      </c>
      <c r="G1229" s="38"/>
    </row>
    <row r="1230" spans="1:7" x14ac:dyDescent="0.25">
      <c r="A1230" s="39" t="s">
        <v>1423</v>
      </c>
      <c r="B1230" s="39"/>
      <c r="C1230" s="40"/>
      <c r="D1230" s="40"/>
      <c r="E1230" s="40"/>
      <c r="F1230" s="40"/>
      <c r="G1230" s="40">
        <f>PRODUCT(C1230:F1230)</f>
        <v>0</v>
      </c>
    </row>
    <row r="1231" spans="1:7" x14ac:dyDescent="0.25">
      <c r="A1231" s="39" t="s">
        <v>1424</v>
      </c>
      <c r="B1231" s="39"/>
      <c r="C1231" s="40">
        <v>24</v>
      </c>
      <c r="D1231" s="40">
        <v>0.3</v>
      </c>
      <c r="E1231" s="40">
        <v>0.4</v>
      </c>
      <c r="F1231" s="40">
        <v>3.4</v>
      </c>
      <c r="G1231" s="40">
        <f>PRODUCT(C1231:F1231)</f>
        <v>9.7919999999999998</v>
      </c>
    </row>
    <row r="1233" spans="1:7" ht="45" customHeight="1" x14ac:dyDescent="0.25">
      <c r="A1233" s="33" t="s">
        <v>1425</v>
      </c>
      <c r="B1233" s="34" t="s">
        <v>1026</v>
      </c>
      <c r="C1233" s="33" t="s">
        <v>218</v>
      </c>
      <c r="D1233" s="33" t="s">
        <v>42</v>
      </c>
      <c r="E1233" s="53" t="s">
        <v>1282</v>
      </c>
      <c r="F1233" s="53" t="s">
        <v>1282</v>
      </c>
      <c r="G1233" s="35">
        <f>SUM(G1234:G1237)</f>
        <v>114.24</v>
      </c>
    </row>
    <row r="1234" spans="1:7" x14ac:dyDescent="0.25">
      <c r="A1234" s="36"/>
      <c r="B1234" s="36" t="s">
        <v>1028</v>
      </c>
      <c r="C1234" s="37" t="s">
        <v>1042</v>
      </c>
      <c r="D1234" s="37" t="s">
        <v>1042</v>
      </c>
      <c r="E1234" s="37" t="s">
        <v>1030</v>
      </c>
      <c r="F1234" s="37" t="s">
        <v>1031</v>
      </c>
      <c r="G1234" s="38"/>
    </row>
    <row r="1235" spans="1:7" x14ac:dyDescent="0.25">
      <c r="A1235" s="39" t="s">
        <v>1423</v>
      </c>
      <c r="B1235" s="39"/>
      <c r="C1235" s="40"/>
      <c r="D1235" s="40"/>
      <c r="E1235" s="40"/>
      <c r="F1235" s="40"/>
      <c r="G1235" s="40">
        <f>PRODUCT(C1235:F1235)</f>
        <v>0</v>
      </c>
    </row>
    <row r="1236" spans="1:7" x14ac:dyDescent="0.25">
      <c r="A1236" s="39" t="s">
        <v>1424</v>
      </c>
      <c r="B1236" s="39"/>
      <c r="C1236" s="40">
        <v>24</v>
      </c>
      <c r="D1236" s="40">
        <v>2</v>
      </c>
      <c r="E1236" s="40">
        <v>0.4</v>
      </c>
      <c r="F1236" s="40">
        <v>3.4</v>
      </c>
      <c r="G1236" s="40">
        <f>PRODUCT(C1236:F1236)</f>
        <v>65.28</v>
      </c>
    </row>
    <row r="1237" spans="1:7" x14ac:dyDescent="0.25">
      <c r="A1237" s="39"/>
      <c r="B1237" s="39"/>
      <c r="C1237" s="40">
        <v>24</v>
      </c>
      <c r="D1237" s="40">
        <v>2</v>
      </c>
      <c r="E1237" s="40">
        <v>0.3</v>
      </c>
      <c r="F1237" s="40">
        <v>3.4</v>
      </c>
      <c r="G1237" s="40">
        <f>PRODUCT(C1237:F1237)</f>
        <v>48.959999999999994</v>
      </c>
    </row>
    <row r="1239" spans="1:7" ht="45" customHeight="1" x14ac:dyDescent="0.25">
      <c r="A1239" s="33" t="s">
        <v>1426</v>
      </c>
      <c r="B1239" s="34" t="s">
        <v>1026</v>
      </c>
      <c r="C1239" s="33" t="s">
        <v>220</v>
      </c>
      <c r="D1239" s="33" t="s">
        <v>94</v>
      </c>
      <c r="E1239" s="53" t="s">
        <v>1284</v>
      </c>
      <c r="F1239" s="53" t="s">
        <v>1284</v>
      </c>
      <c r="G1239" s="35">
        <f>SUM(G1240:G1242)</f>
        <v>1845.7919999999999</v>
      </c>
    </row>
    <row r="1240" spans="1:7" x14ac:dyDescent="0.25">
      <c r="A1240" s="36"/>
      <c r="B1240" s="36" t="s">
        <v>1028</v>
      </c>
      <c r="C1240" s="37" t="s">
        <v>1058</v>
      </c>
      <c r="D1240" s="37" t="s">
        <v>1193</v>
      </c>
      <c r="E1240" s="37"/>
      <c r="F1240" s="37"/>
      <c r="G1240" s="38"/>
    </row>
    <row r="1241" spans="1:7" x14ac:dyDescent="0.25">
      <c r="A1241" s="39" t="s">
        <v>1423</v>
      </c>
      <c r="B1241" s="39"/>
      <c r="C1241" s="40"/>
      <c r="D1241" s="40"/>
      <c r="E1241" s="40"/>
      <c r="F1241" s="40"/>
      <c r="G1241" s="40"/>
    </row>
    <row r="1242" spans="1:7" x14ac:dyDescent="0.25">
      <c r="A1242" s="39" t="s">
        <v>1424</v>
      </c>
      <c r="B1242" s="39"/>
      <c r="C1242" s="40">
        <v>9.7919999999999998</v>
      </c>
      <c r="D1242" s="40">
        <v>145</v>
      </c>
      <c r="E1242" s="40">
        <v>1.3</v>
      </c>
      <c r="F1242" s="40"/>
      <c r="G1242" s="40">
        <f>PRODUCT(C1242:F1242)</f>
        <v>1845.7919999999999</v>
      </c>
    </row>
    <row r="1244" spans="1:7" x14ac:dyDescent="0.25">
      <c r="B1244" t="s">
        <v>1024</v>
      </c>
      <c r="C1244" s="31" t="s">
        <v>6</v>
      </c>
      <c r="D1244" s="32" t="s">
        <v>7</v>
      </c>
      <c r="E1244" s="31" t="s">
        <v>8</v>
      </c>
    </row>
    <row r="1245" spans="1:7" x14ac:dyDescent="0.25">
      <c r="B1245" t="s">
        <v>1024</v>
      </c>
      <c r="C1245" s="31" t="s">
        <v>9</v>
      </c>
      <c r="D1245" s="32" t="s">
        <v>284</v>
      </c>
      <c r="E1245" s="31" t="s">
        <v>285</v>
      </c>
    </row>
    <row r="1246" spans="1:7" x14ac:dyDescent="0.25">
      <c r="B1246" t="s">
        <v>1024</v>
      </c>
      <c r="C1246" s="31" t="s">
        <v>12</v>
      </c>
      <c r="D1246" s="32" t="s">
        <v>82</v>
      </c>
      <c r="E1246" s="31" t="s">
        <v>83</v>
      </c>
    </row>
    <row r="1247" spans="1:7" x14ac:dyDescent="0.25">
      <c r="B1247" t="s">
        <v>1024</v>
      </c>
      <c r="C1247" s="31" t="s">
        <v>84</v>
      </c>
      <c r="D1247" s="32" t="s">
        <v>7</v>
      </c>
      <c r="E1247" s="31" t="s">
        <v>185</v>
      </c>
    </row>
    <row r="1248" spans="1:7" x14ac:dyDescent="0.25">
      <c r="B1248" t="s">
        <v>1024</v>
      </c>
      <c r="C1248" s="31" t="s">
        <v>86</v>
      </c>
      <c r="D1248" s="32" t="s">
        <v>102</v>
      </c>
      <c r="E1248" s="31" t="s">
        <v>237</v>
      </c>
    </row>
    <row r="1250" spans="1:7" ht="45" customHeight="1" x14ac:dyDescent="0.25">
      <c r="A1250" s="33" t="s">
        <v>1427</v>
      </c>
      <c r="B1250" s="34" t="s">
        <v>1026</v>
      </c>
      <c r="C1250" s="33" t="s">
        <v>239</v>
      </c>
      <c r="D1250" s="33" t="s">
        <v>17</v>
      </c>
      <c r="E1250" s="53" t="s">
        <v>1299</v>
      </c>
      <c r="F1250" s="53" t="s">
        <v>1299</v>
      </c>
      <c r="G1250" s="35">
        <f>SUM(G1251:G1254)</f>
        <v>6.391</v>
      </c>
    </row>
    <row r="1251" spans="1:7" x14ac:dyDescent="0.25">
      <c r="A1251" s="39" t="s">
        <v>1428</v>
      </c>
      <c r="B1251" s="39"/>
      <c r="C1251" s="40"/>
      <c r="D1251" s="40"/>
      <c r="E1251" s="40"/>
      <c r="F1251" s="40"/>
      <c r="G1251" s="40"/>
    </row>
    <row r="1252" spans="1:7" x14ac:dyDescent="0.25">
      <c r="A1252" s="39" t="s">
        <v>1301</v>
      </c>
      <c r="B1252" s="39"/>
      <c r="C1252" s="40">
        <v>2</v>
      </c>
      <c r="D1252" s="40">
        <v>4.0999999999999996</v>
      </c>
      <c r="E1252" s="40">
        <v>0.28000000000000003</v>
      </c>
      <c r="F1252" s="40"/>
      <c r="G1252" s="40">
        <f>PRODUCT(C1252:F1252)</f>
        <v>2.2959999999999998</v>
      </c>
    </row>
    <row r="1253" spans="1:7" x14ac:dyDescent="0.25">
      <c r="A1253" s="39" t="s">
        <v>1302</v>
      </c>
      <c r="B1253" s="39"/>
      <c r="C1253" s="40">
        <v>2</v>
      </c>
      <c r="D1253" s="40">
        <v>5</v>
      </c>
      <c r="E1253" s="40">
        <v>0.28000000000000003</v>
      </c>
      <c r="F1253" s="40">
        <v>1.3</v>
      </c>
      <c r="G1253" s="40">
        <f>PRODUCT(C1253:F1253)</f>
        <v>3.6400000000000006</v>
      </c>
    </row>
    <row r="1254" spans="1:7" x14ac:dyDescent="0.25">
      <c r="A1254" s="39"/>
      <c r="B1254" s="39"/>
      <c r="C1254" s="40">
        <v>1</v>
      </c>
      <c r="D1254" s="40">
        <v>1.25</v>
      </c>
      <c r="E1254" s="40">
        <v>0.28000000000000003</v>
      </c>
      <c r="F1254" s="40">
        <v>1.3</v>
      </c>
      <c r="G1254" s="40">
        <f>PRODUCT(C1254:F1254)</f>
        <v>0.45500000000000007</v>
      </c>
    </row>
    <row r="1256" spans="1:7" ht="45" customHeight="1" x14ac:dyDescent="0.25">
      <c r="A1256" s="33" t="s">
        <v>1429</v>
      </c>
      <c r="B1256" s="34" t="s">
        <v>1026</v>
      </c>
      <c r="C1256" s="33" t="s">
        <v>241</v>
      </c>
      <c r="D1256" s="33" t="s">
        <v>94</v>
      </c>
      <c r="E1256" s="53" t="s">
        <v>1306</v>
      </c>
      <c r="F1256" s="53" t="s">
        <v>1306</v>
      </c>
      <c r="G1256" s="35">
        <f>SUM(G1257:G1260)</f>
        <v>798.875</v>
      </c>
    </row>
    <row r="1257" spans="1:7" x14ac:dyDescent="0.25">
      <c r="A1257" s="39" t="s">
        <v>1428</v>
      </c>
      <c r="B1257" s="39"/>
      <c r="C1257" s="40"/>
      <c r="D1257" s="40"/>
      <c r="E1257" s="40"/>
      <c r="F1257" s="40"/>
      <c r="G1257" s="40"/>
    </row>
    <row r="1258" spans="1:7" x14ac:dyDescent="0.25">
      <c r="A1258" s="39" t="s">
        <v>1301</v>
      </c>
      <c r="B1258" s="39"/>
      <c r="C1258" s="40">
        <v>2</v>
      </c>
      <c r="D1258" s="40">
        <v>4.0999999999999996</v>
      </c>
      <c r="E1258" s="40"/>
      <c r="F1258" s="40">
        <v>35</v>
      </c>
      <c r="G1258" s="40">
        <f>PRODUCT(C1258:F1258)</f>
        <v>287</v>
      </c>
    </row>
    <row r="1259" spans="1:7" x14ac:dyDescent="0.25">
      <c r="A1259" s="39" t="s">
        <v>1302</v>
      </c>
      <c r="B1259" s="39"/>
      <c r="C1259" s="40">
        <v>2</v>
      </c>
      <c r="D1259" s="40">
        <v>5</v>
      </c>
      <c r="E1259" s="40">
        <v>1.3</v>
      </c>
      <c r="F1259" s="40">
        <v>35</v>
      </c>
      <c r="G1259" s="40">
        <f>PRODUCT(C1259:F1259)</f>
        <v>455</v>
      </c>
    </row>
    <row r="1260" spans="1:7" x14ac:dyDescent="0.25">
      <c r="A1260" s="39"/>
      <c r="B1260" s="39"/>
      <c r="C1260" s="40">
        <v>1</v>
      </c>
      <c r="D1260" s="40">
        <v>1.25</v>
      </c>
      <c r="E1260" s="40">
        <v>1.3</v>
      </c>
      <c r="F1260" s="40">
        <v>35</v>
      </c>
      <c r="G1260" s="40">
        <f>PRODUCT(C1260:F1260)</f>
        <v>56.875</v>
      </c>
    </row>
    <row r="1262" spans="1:7" ht="45" customHeight="1" x14ac:dyDescent="0.25">
      <c r="A1262" s="33" t="s">
        <v>1430</v>
      </c>
      <c r="B1262" s="34" t="s">
        <v>1026</v>
      </c>
      <c r="C1262" s="33" t="s">
        <v>243</v>
      </c>
      <c r="D1262" s="33" t="s">
        <v>42</v>
      </c>
      <c r="E1262" s="53" t="s">
        <v>1308</v>
      </c>
      <c r="F1262" s="53" t="s">
        <v>1308</v>
      </c>
      <c r="G1262" s="35">
        <f>SUM(G1263:G1265)</f>
        <v>15.399999999999999</v>
      </c>
    </row>
    <row r="1263" spans="1:7" x14ac:dyDescent="0.25">
      <c r="A1263" s="39" t="s">
        <v>1428</v>
      </c>
      <c r="B1263" s="39"/>
      <c r="C1263" s="40"/>
      <c r="D1263" s="40"/>
      <c r="E1263" s="40"/>
      <c r="F1263" s="40"/>
      <c r="G1263" s="40"/>
    </row>
    <row r="1264" spans="1:7" x14ac:dyDescent="0.25">
      <c r="A1264" s="39" t="s">
        <v>1301</v>
      </c>
      <c r="B1264" s="39"/>
      <c r="C1264" s="40">
        <v>2</v>
      </c>
      <c r="D1264" s="40">
        <v>4.0999999999999996</v>
      </c>
      <c r="E1264" s="40"/>
      <c r="F1264" s="40"/>
      <c r="G1264" s="40">
        <f>PRODUCT(C1264:F1264)</f>
        <v>8.1999999999999993</v>
      </c>
    </row>
    <row r="1265" spans="1:7" x14ac:dyDescent="0.25">
      <c r="A1265" s="39" t="s">
        <v>1309</v>
      </c>
      <c r="B1265" s="39"/>
      <c r="C1265" s="40">
        <v>1</v>
      </c>
      <c r="D1265" s="40">
        <v>24</v>
      </c>
      <c r="E1265" s="40">
        <v>0.3</v>
      </c>
      <c r="F1265" s="40"/>
      <c r="G1265" s="40">
        <f>PRODUCT(C1265:F1265)</f>
        <v>7.1999999999999993</v>
      </c>
    </row>
    <row r="1267" spans="1:7" ht="45" customHeight="1" x14ac:dyDescent="0.25">
      <c r="A1267" s="33" t="s">
        <v>1431</v>
      </c>
      <c r="B1267" s="34" t="s">
        <v>1026</v>
      </c>
      <c r="C1267" s="33" t="s">
        <v>245</v>
      </c>
      <c r="D1267" s="33" t="s">
        <v>42</v>
      </c>
      <c r="E1267" s="53" t="s">
        <v>1311</v>
      </c>
      <c r="F1267" s="53" t="s">
        <v>1311</v>
      </c>
      <c r="G1267" s="35">
        <f>SUM(G1268:G1270)</f>
        <v>14.625</v>
      </c>
    </row>
    <row r="1268" spans="1:7" x14ac:dyDescent="0.25">
      <c r="A1268" s="39" t="s">
        <v>1428</v>
      </c>
      <c r="B1268" s="39"/>
      <c r="C1268" s="40"/>
      <c r="D1268" s="40"/>
      <c r="E1268" s="40"/>
      <c r="F1268" s="40"/>
      <c r="G1268" s="40"/>
    </row>
    <row r="1269" spans="1:7" x14ac:dyDescent="0.25">
      <c r="A1269" s="39" t="s">
        <v>1302</v>
      </c>
      <c r="B1269" s="39"/>
      <c r="C1269" s="40">
        <v>2</v>
      </c>
      <c r="D1269" s="40">
        <v>5</v>
      </c>
      <c r="E1269" s="40">
        <v>1.3</v>
      </c>
      <c r="F1269" s="40"/>
      <c r="G1269" s="40">
        <f>PRODUCT(C1269:F1269)</f>
        <v>13</v>
      </c>
    </row>
    <row r="1270" spans="1:7" x14ac:dyDescent="0.25">
      <c r="A1270" s="39"/>
      <c r="B1270" s="39"/>
      <c r="C1270" s="40">
        <v>1</v>
      </c>
      <c r="D1270" s="40">
        <v>1.25</v>
      </c>
      <c r="E1270" s="40">
        <v>1.3</v>
      </c>
      <c r="F1270" s="40"/>
      <c r="G1270" s="40">
        <f>PRODUCT(C1270:F1270)</f>
        <v>1.625</v>
      </c>
    </row>
    <row r="1272" spans="1:7" x14ac:dyDescent="0.25">
      <c r="B1272" t="s">
        <v>1024</v>
      </c>
      <c r="C1272" s="31" t="s">
        <v>6</v>
      </c>
      <c r="D1272" s="32" t="s">
        <v>7</v>
      </c>
      <c r="E1272" s="31" t="s">
        <v>8</v>
      </c>
    </row>
    <row r="1273" spans="1:7" x14ac:dyDescent="0.25">
      <c r="B1273" t="s">
        <v>1024</v>
      </c>
      <c r="C1273" s="31" t="s">
        <v>9</v>
      </c>
      <c r="D1273" s="32" t="s">
        <v>284</v>
      </c>
      <c r="E1273" s="31" t="s">
        <v>285</v>
      </c>
    </row>
    <row r="1274" spans="1:7" x14ac:dyDescent="0.25">
      <c r="B1274" t="s">
        <v>1024</v>
      </c>
      <c r="C1274" s="31" t="s">
        <v>12</v>
      </c>
      <c r="D1274" s="32" t="s">
        <v>82</v>
      </c>
      <c r="E1274" s="31" t="s">
        <v>83</v>
      </c>
    </row>
    <row r="1275" spans="1:7" x14ac:dyDescent="0.25">
      <c r="B1275" t="s">
        <v>1024</v>
      </c>
      <c r="C1275" s="31" t="s">
        <v>84</v>
      </c>
      <c r="D1275" s="32" t="s">
        <v>82</v>
      </c>
      <c r="E1275" s="31" t="s">
        <v>247</v>
      </c>
    </row>
    <row r="1276" spans="1:7" x14ac:dyDescent="0.25">
      <c r="B1276" t="s">
        <v>1024</v>
      </c>
      <c r="C1276" s="31" t="s">
        <v>86</v>
      </c>
      <c r="D1276" s="32" t="s">
        <v>7</v>
      </c>
      <c r="E1276" s="31" t="s">
        <v>214</v>
      </c>
    </row>
    <row r="1278" spans="1:7" ht="45" customHeight="1" x14ac:dyDescent="0.25">
      <c r="A1278" s="33" t="s">
        <v>1432</v>
      </c>
      <c r="B1278" s="34" t="s">
        <v>1026</v>
      </c>
      <c r="C1278" s="33" t="s">
        <v>249</v>
      </c>
      <c r="D1278" s="33" t="s">
        <v>94</v>
      </c>
      <c r="E1278" s="53" t="s">
        <v>1314</v>
      </c>
      <c r="F1278" s="53" t="s">
        <v>1314</v>
      </c>
      <c r="G1278" s="35">
        <f>SUM(G1279:G1282)</f>
        <v>2293.7600000000002</v>
      </c>
    </row>
    <row r="1279" spans="1:7" x14ac:dyDescent="0.25">
      <c r="A1279" s="39" t="s">
        <v>1433</v>
      </c>
      <c r="B1279" s="39"/>
      <c r="C1279" s="40"/>
      <c r="D1279" s="40"/>
      <c r="E1279" s="40"/>
      <c r="F1279" s="40"/>
      <c r="G1279" s="40"/>
    </row>
    <row r="1280" spans="1:7" x14ac:dyDescent="0.25">
      <c r="A1280" s="39" t="s">
        <v>1315</v>
      </c>
      <c r="B1280" s="39"/>
      <c r="C1280" s="40">
        <v>10</v>
      </c>
      <c r="D1280" s="40">
        <v>51.2</v>
      </c>
      <c r="E1280" s="40">
        <v>3.2</v>
      </c>
      <c r="F1280" s="40"/>
      <c r="G1280" s="40">
        <f>PRODUCT(C1280:F1280)</f>
        <v>1638.4</v>
      </c>
    </row>
    <row r="1281" spans="1:7" x14ac:dyDescent="0.25">
      <c r="A1281" s="39" t="s">
        <v>1434</v>
      </c>
      <c r="B1281" s="39"/>
      <c r="C1281" s="40"/>
      <c r="D1281" s="40"/>
      <c r="E1281" s="40"/>
      <c r="F1281" s="40"/>
      <c r="G1281" s="40"/>
    </row>
    <row r="1282" spans="1:7" x14ac:dyDescent="0.25">
      <c r="A1282" s="39" t="s">
        <v>1315</v>
      </c>
      <c r="B1282" s="39"/>
      <c r="C1282" s="40">
        <v>4</v>
      </c>
      <c r="D1282" s="40">
        <v>51.2</v>
      </c>
      <c r="E1282" s="40">
        <v>3.2</v>
      </c>
      <c r="F1282" s="40"/>
      <c r="G1282" s="40">
        <f>PRODUCT(C1282:F1282)</f>
        <v>655.36000000000013</v>
      </c>
    </row>
    <row r="1284" spans="1:7" ht="45" customHeight="1" x14ac:dyDescent="0.25">
      <c r="A1284" s="33" t="s">
        <v>1435</v>
      </c>
      <c r="B1284" s="34" t="s">
        <v>1026</v>
      </c>
      <c r="C1284" s="33" t="s">
        <v>251</v>
      </c>
      <c r="D1284" s="33" t="s">
        <v>69</v>
      </c>
      <c r="E1284" s="53" t="s">
        <v>1317</v>
      </c>
      <c r="F1284" s="53" t="s">
        <v>1317</v>
      </c>
      <c r="G1284" s="35">
        <f>SUM(G1285:G1288)</f>
        <v>14</v>
      </c>
    </row>
    <row r="1285" spans="1:7" x14ac:dyDescent="0.25">
      <c r="A1285" s="39" t="s">
        <v>1433</v>
      </c>
      <c r="B1285" s="39"/>
      <c r="C1285" s="40"/>
      <c r="D1285" s="40"/>
      <c r="E1285" s="40"/>
      <c r="F1285" s="40"/>
      <c r="G1285" s="40"/>
    </row>
    <row r="1286" spans="1:7" x14ac:dyDescent="0.25">
      <c r="A1286" s="39" t="s">
        <v>1315</v>
      </c>
      <c r="B1286" s="39"/>
      <c r="C1286" s="40">
        <v>10</v>
      </c>
      <c r="D1286" s="40"/>
      <c r="E1286" s="40"/>
      <c r="F1286" s="40"/>
      <c r="G1286" s="40">
        <f>PRODUCT(C1286:F1286)</f>
        <v>10</v>
      </c>
    </row>
    <row r="1287" spans="1:7" x14ac:dyDescent="0.25">
      <c r="A1287" s="39" t="s">
        <v>1434</v>
      </c>
      <c r="B1287" s="39"/>
      <c r="C1287" s="40"/>
      <c r="D1287" s="40"/>
      <c r="E1287" s="40"/>
      <c r="F1287" s="40"/>
      <c r="G1287" s="40"/>
    </row>
    <row r="1288" spans="1:7" x14ac:dyDescent="0.25">
      <c r="A1288" s="39" t="s">
        <v>1315</v>
      </c>
      <c r="B1288" s="39"/>
      <c r="C1288" s="40">
        <v>4</v>
      </c>
      <c r="D1288" s="40"/>
      <c r="E1288" s="40"/>
      <c r="F1288" s="40"/>
      <c r="G1288" s="40">
        <f>PRODUCT(C1288:F1288)</f>
        <v>4</v>
      </c>
    </row>
    <row r="1290" spans="1:7" ht="45" customHeight="1" x14ac:dyDescent="0.25">
      <c r="A1290" s="33" t="s">
        <v>1436</v>
      </c>
      <c r="B1290" s="34" t="s">
        <v>1026</v>
      </c>
      <c r="C1290" s="33" t="s">
        <v>253</v>
      </c>
      <c r="D1290" s="33" t="s">
        <v>42</v>
      </c>
      <c r="E1290" s="53" t="s">
        <v>1319</v>
      </c>
      <c r="F1290" s="53" t="s">
        <v>1319</v>
      </c>
      <c r="G1290" s="35">
        <f>SUM(G1291:G1294)</f>
        <v>46.591999999999999</v>
      </c>
    </row>
    <row r="1291" spans="1:7" x14ac:dyDescent="0.25">
      <c r="A1291" s="39" t="s">
        <v>1433</v>
      </c>
      <c r="B1291" s="39"/>
      <c r="C1291" s="40"/>
      <c r="D1291" s="40"/>
      <c r="E1291" s="40"/>
      <c r="F1291" s="40"/>
      <c r="G1291" s="40"/>
    </row>
    <row r="1292" spans="1:7" x14ac:dyDescent="0.25">
      <c r="A1292" s="39" t="s">
        <v>1315</v>
      </c>
      <c r="B1292" s="39"/>
      <c r="C1292" s="40">
        <v>10</v>
      </c>
      <c r="D1292" s="40">
        <v>1.04</v>
      </c>
      <c r="E1292" s="40">
        <v>3.2</v>
      </c>
      <c r="F1292" s="40"/>
      <c r="G1292" s="40">
        <f>PRODUCT(C1292:F1292)</f>
        <v>33.28</v>
      </c>
    </row>
    <row r="1293" spans="1:7" x14ac:dyDescent="0.25">
      <c r="A1293" s="39" t="s">
        <v>1434</v>
      </c>
      <c r="B1293" s="39"/>
      <c r="C1293" s="40"/>
      <c r="D1293" s="40"/>
      <c r="E1293" s="40"/>
      <c r="F1293" s="40"/>
      <c r="G1293" s="40"/>
    </row>
    <row r="1294" spans="1:7" x14ac:dyDescent="0.25">
      <c r="A1294" s="39" t="s">
        <v>1315</v>
      </c>
      <c r="B1294" s="39"/>
      <c r="C1294" s="40">
        <v>4</v>
      </c>
      <c r="D1294" s="40">
        <v>1.04</v>
      </c>
      <c r="E1294" s="40">
        <v>3.2</v>
      </c>
      <c r="F1294" s="40"/>
      <c r="G1294" s="40">
        <f>PRODUCT(C1294:F1294)</f>
        <v>13.312000000000001</v>
      </c>
    </row>
    <row r="1296" spans="1:7" x14ac:dyDescent="0.25">
      <c r="B1296" t="s">
        <v>1024</v>
      </c>
      <c r="C1296" s="31" t="s">
        <v>6</v>
      </c>
      <c r="D1296" s="32" t="s">
        <v>7</v>
      </c>
      <c r="E1296" s="31" t="s">
        <v>8</v>
      </c>
    </row>
    <row r="1297" spans="1:7" x14ac:dyDescent="0.25">
      <c r="B1297" t="s">
        <v>1024</v>
      </c>
      <c r="C1297" s="31" t="s">
        <v>9</v>
      </c>
      <c r="D1297" s="32" t="s">
        <v>284</v>
      </c>
      <c r="E1297" s="31" t="s">
        <v>285</v>
      </c>
    </row>
    <row r="1298" spans="1:7" x14ac:dyDescent="0.25">
      <c r="B1298" t="s">
        <v>1024</v>
      </c>
      <c r="C1298" s="31" t="s">
        <v>12</v>
      </c>
      <c r="D1298" s="32" t="s">
        <v>82</v>
      </c>
      <c r="E1298" s="31" t="s">
        <v>83</v>
      </c>
    </row>
    <row r="1299" spans="1:7" x14ac:dyDescent="0.25">
      <c r="B1299" t="s">
        <v>1024</v>
      </c>
      <c r="C1299" s="31" t="s">
        <v>84</v>
      </c>
      <c r="D1299" s="32" t="s">
        <v>82</v>
      </c>
      <c r="E1299" s="31" t="s">
        <v>247</v>
      </c>
    </row>
    <row r="1300" spans="1:7" x14ac:dyDescent="0.25">
      <c r="B1300" t="s">
        <v>1024</v>
      </c>
      <c r="C1300" s="31" t="s">
        <v>86</v>
      </c>
      <c r="D1300" s="32" t="s">
        <v>82</v>
      </c>
      <c r="E1300" s="31" t="s">
        <v>255</v>
      </c>
    </row>
    <row r="1302" spans="1:7" ht="45" customHeight="1" x14ac:dyDescent="0.25">
      <c r="A1302" s="33" t="s">
        <v>1437</v>
      </c>
      <c r="B1302" s="34" t="s">
        <v>1026</v>
      </c>
      <c r="C1302" s="33" t="s">
        <v>181</v>
      </c>
      <c r="D1302" s="33" t="s">
        <v>94</v>
      </c>
      <c r="E1302" s="53" t="s">
        <v>1228</v>
      </c>
      <c r="F1302" s="53" t="s">
        <v>1228</v>
      </c>
      <c r="G1302" s="35">
        <f>SUM(G1303:G1316)</f>
        <v>19701.539999999997</v>
      </c>
    </row>
    <row r="1303" spans="1:7" x14ac:dyDescent="0.25">
      <c r="A1303" s="39" t="s">
        <v>1438</v>
      </c>
      <c r="B1303" s="39"/>
      <c r="C1303" s="40"/>
      <c r="D1303" s="40"/>
      <c r="E1303" s="40"/>
      <c r="F1303" s="40"/>
      <c r="G1303" s="40"/>
    </row>
    <row r="1304" spans="1:7" x14ac:dyDescent="0.25">
      <c r="A1304" s="39" t="s">
        <v>1324</v>
      </c>
      <c r="B1304" s="39"/>
      <c r="C1304" s="40">
        <v>5</v>
      </c>
      <c r="D1304" s="40">
        <v>4.53</v>
      </c>
      <c r="E1304" s="40">
        <v>36.1</v>
      </c>
      <c r="F1304" s="40"/>
      <c r="G1304" s="40">
        <f t="shared" ref="G1304:G1310" si="29">PRODUCT(C1304:F1304)</f>
        <v>817.66500000000008</v>
      </c>
    </row>
    <row r="1305" spans="1:7" x14ac:dyDescent="0.25">
      <c r="A1305" s="39"/>
      <c r="B1305" s="39"/>
      <c r="C1305" s="40">
        <v>8</v>
      </c>
      <c r="D1305" s="40">
        <v>4.8499999999999996</v>
      </c>
      <c r="E1305" s="40">
        <v>36.1</v>
      </c>
      <c r="F1305" s="40"/>
      <c r="G1305" s="40">
        <f t="shared" si="29"/>
        <v>1400.68</v>
      </c>
    </row>
    <row r="1306" spans="1:7" x14ac:dyDescent="0.25">
      <c r="A1306" s="39"/>
      <c r="B1306" s="39"/>
      <c r="C1306" s="40">
        <v>4</v>
      </c>
      <c r="D1306" s="40">
        <v>4.8</v>
      </c>
      <c r="E1306" s="40">
        <v>36.1</v>
      </c>
      <c r="F1306" s="40"/>
      <c r="G1306" s="40">
        <f t="shared" si="29"/>
        <v>693.12</v>
      </c>
    </row>
    <row r="1307" spans="1:7" x14ac:dyDescent="0.25">
      <c r="A1307" s="39" t="s">
        <v>1326</v>
      </c>
      <c r="B1307" s="39"/>
      <c r="C1307" s="40">
        <v>1</v>
      </c>
      <c r="D1307" s="40">
        <v>8.6999999999999993</v>
      </c>
      <c r="E1307" s="40">
        <v>76.5</v>
      </c>
      <c r="F1307" s="40"/>
      <c r="G1307" s="40">
        <f t="shared" si="29"/>
        <v>665.55</v>
      </c>
    </row>
    <row r="1308" spans="1:7" x14ac:dyDescent="0.25">
      <c r="A1308" s="39"/>
      <c r="B1308" s="39"/>
      <c r="C1308" s="40">
        <v>7</v>
      </c>
      <c r="D1308" s="40">
        <v>8.1</v>
      </c>
      <c r="E1308" s="40">
        <v>76.5</v>
      </c>
      <c r="F1308" s="40"/>
      <c r="G1308" s="40">
        <f t="shared" si="29"/>
        <v>4337.5499999999993</v>
      </c>
    </row>
    <row r="1309" spans="1:7" x14ac:dyDescent="0.25">
      <c r="A1309" s="39"/>
      <c r="B1309" s="39"/>
      <c r="C1309" s="40">
        <v>3</v>
      </c>
      <c r="D1309" s="40">
        <v>4.8499999999999996</v>
      </c>
      <c r="E1309" s="40">
        <v>76.5</v>
      </c>
      <c r="F1309" s="40"/>
      <c r="G1309" s="40">
        <f t="shared" si="29"/>
        <v>1113.0749999999998</v>
      </c>
    </row>
    <row r="1310" spans="1:7" x14ac:dyDescent="0.25">
      <c r="A1310" s="39" t="s">
        <v>1439</v>
      </c>
      <c r="B1310" s="39"/>
      <c r="C1310" s="40">
        <v>4</v>
      </c>
      <c r="D1310" s="40">
        <v>7.3</v>
      </c>
      <c r="E1310" s="40">
        <v>134</v>
      </c>
      <c r="F1310" s="40"/>
      <c r="G1310" s="40">
        <f t="shared" si="29"/>
        <v>3912.7999999999997</v>
      </c>
    </row>
    <row r="1311" spans="1:7" x14ac:dyDescent="0.25">
      <c r="A1311" s="39" t="s">
        <v>1440</v>
      </c>
      <c r="B1311" s="39"/>
      <c r="C1311" s="40"/>
      <c r="D1311" s="40"/>
      <c r="E1311" s="40"/>
      <c r="F1311" s="40"/>
      <c r="G1311" s="40"/>
    </row>
    <row r="1312" spans="1:7" x14ac:dyDescent="0.25">
      <c r="A1312" s="39" t="s">
        <v>1324</v>
      </c>
      <c r="B1312" s="39"/>
      <c r="C1312" s="40">
        <v>5</v>
      </c>
      <c r="D1312" s="40">
        <v>4.8499999999999996</v>
      </c>
      <c r="E1312" s="40">
        <v>36.1</v>
      </c>
      <c r="F1312" s="40"/>
      <c r="G1312" s="40">
        <f>PRODUCT(C1312:F1312)</f>
        <v>875.42500000000007</v>
      </c>
    </row>
    <row r="1313" spans="1:7" x14ac:dyDescent="0.25">
      <c r="A1313" s="39" t="s">
        <v>1326</v>
      </c>
      <c r="B1313" s="39"/>
      <c r="C1313" s="40">
        <v>1</v>
      </c>
      <c r="D1313" s="40">
        <v>8.6999999999999993</v>
      </c>
      <c r="E1313" s="40">
        <v>76.5</v>
      </c>
      <c r="F1313" s="40"/>
      <c r="G1313" s="40">
        <f>PRODUCT(C1313:F1313)</f>
        <v>665.55</v>
      </c>
    </row>
    <row r="1314" spans="1:7" x14ac:dyDescent="0.25">
      <c r="A1314" s="39"/>
      <c r="B1314" s="39"/>
      <c r="C1314" s="40">
        <v>2</v>
      </c>
      <c r="D1314" s="40">
        <v>8.1</v>
      </c>
      <c r="E1314" s="40">
        <v>76.5</v>
      </c>
      <c r="F1314" s="40"/>
      <c r="G1314" s="40">
        <f>PRODUCT(C1314:F1314)</f>
        <v>1239.3</v>
      </c>
    </row>
    <row r="1315" spans="1:7" x14ac:dyDescent="0.25">
      <c r="A1315" s="39"/>
      <c r="B1315" s="39"/>
      <c r="C1315" s="40">
        <v>5</v>
      </c>
      <c r="D1315" s="40">
        <v>7.85</v>
      </c>
      <c r="E1315" s="40">
        <v>76.5</v>
      </c>
      <c r="F1315" s="40"/>
      <c r="G1315" s="40">
        <f>PRODUCT(C1315:F1315)</f>
        <v>3002.625</v>
      </c>
    </row>
    <row r="1316" spans="1:7" x14ac:dyDescent="0.25">
      <c r="A1316" s="39" t="s">
        <v>1439</v>
      </c>
      <c r="B1316" s="39"/>
      <c r="C1316" s="40">
        <v>1</v>
      </c>
      <c r="D1316" s="40">
        <v>7.3</v>
      </c>
      <c r="E1316" s="40">
        <v>134</v>
      </c>
      <c r="F1316" s="40"/>
      <c r="G1316" s="40">
        <f>PRODUCT(C1316:F1316)</f>
        <v>978.19999999999993</v>
      </c>
    </row>
    <row r="1318" spans="1:7" ht="45" customHeight="1" x14ac:dyDescent="0.25">
      <c r="A1318" s="33" t="s">
        <v>1441</v>
      </c>
      <c r="B1318" s="34" t="s">
        <v>1026</v>
      </c>
      <c r="C1318" s="33" t="s">
        <v>183</v>
      </c>
      <c r="D1318" s="33" t="s">
        <v>42</v>
      </c>
      <c r="E1318" s="53" t="s">
        <v>1232</v>
      </c>
      <c r="F1318" s="53" t="s">
        <v>1232</v>
      </c>
      <c r="G1318" s="35">
        <f>SUM(G1319:G1332)</f>
        <v>405.8259000000001</v>
      </c>
    </row>
    <row r="1319" spans="1:7" x14ac:dyDescent="0.25">
      <c r="A1319" s="39" t="s">
        <v>1438</v>
      </c>
      <c r="B1319" s="39"/>
      <c r="C1319" s="40"/>
      <c r="D1319" s="40"/>
      <c r="E1319" s="40"/>
      <c r="F1319" s="40"/>
      <c r="G1319" s="40"/>
    </row>
    <row r="1320" spans="1:7" x14ac:dyDescent="0.25">
      <c r="A1320" s="39" t="s">
        <v>1324</v>
      </c>
      <c r="B1320" s="39"/>
      <c r="C1320" s="40">
        <v>5</v>
      </c>
      <c r="D1320" s="40">
        <v>4.53</v>
      </c>
      <c r="E1320" s="40">
        <v>1.0409999999999999</v>
      </c>
      <c r="F1320" s="40"/>
      <c r="G1320" s="40">
        <f t="shared" ref="G1320:G1332" si="30">PRODUCT(C1320:F1320)</f>
        <v>23.57865</v>
      </c>
    </row>
    <row r="1321" spans="1:7" x14ac:dyDescent="0.25">
      <c r="A1321" s="39"/>
      <c r="B1321" s="39"/>
      <c r="C1321" s="40">
        <v>8</v>
      </c>
      <c r="D1321" s="40">
        <v>4.8499999999999996</v>
      </c>
      <c r="E1321" s="40">
        <v>1.0409999999999999</v>
      </c>
      <c r="F1321" s="40"/>
      <c r="G1321" s="40">
        <f t="shared" si="30"/>
        <v>40.390799999999992</v>
      </c>
    </row>
    <row r="1322" spans="1:7" x14ac:dyDescent="0.25">
      <c r="A1322" s="39"/>
      <c r="B1322" s="39"/>
      <c r="C1322" s="40">
        <v>4</v>
      </c>
      <c r="D1322" s="40">
        <v>4.8</v>
      </c>
      <c r="E1322" s="40">
        <v>1.0409999999999999</v>
      </c>
      <c r="F1322" s="40"/>
      <c r="G1322" s="40">
        <f t="shared" si="30"/>
        <v>19.987199999999998</v>
      </c>
    </row>
    <row r="1323" spans="1:7" x14ac:dyDescent="0.25">
      <c r="A1323" s="39" t="s">
        <v>1326</v>
      </c>
      <c r="B1323" s="39"/>
      <c r="C1323" s="40">
        <v>1</v>
      </c>
      <c r="D1323" s="40">
        <v>8.6999999999999993</v>
      </c>
      <c r="E1323" s="40">
        <v>1.6</v>
      </c>
      <c r="F1323" s="40"/>
      <c r="G1323" s="40">
        <f t="shared" si="30"/>
        <v>13.92</v>
      </c>
    </row>
    <row r="1324" spans="1:7" x14ac:dyDescent="0.25">
      <c r="A1324" s="39"/>
      <c r="B1324" s="39"/>
      <c r="C1324" s="40">
        <v>7</v>
      </c>
      <c r="D1324" s="40">
        <v>8.1</v>
      </c>
      <c r="E1324" s="40">
        <v>1.6</v>
      </c>
      <c r="F1324" s="40"/>
      <c r="G1324" s="40">
        <f t="shared" si="30"/>
        <v>90.72</v>
      </c>
    </row>
    <row r="1325" spans="1:7" x14ac:dyDescent="0.25">
      <c r="A1325" s="39"/>
      <c r="B1325" s="39"/>
      <c r="C1325" s="40">
        <v>3</v>
      </c>
      <c r="D1325" s="40">
        <v>4.8499999999999996</v>
      </c>
      <c r="E1325" s="40">
        <v>1.6</v>
      </c>
      <c r="F1325" s="40"/>
      <c r="G1325" s="40">
        <f t="shared" si="30"/>
        <v>23.28</v>
      </c>
    </row>
    <row r="1326" spans="1:7" x14ac:dyDescent="0.25">
      <c r="A1326" s="39" t="s">
        <v>1439</v>
      </c>
      <c r="B1326" s="39"/>
      <c r="C1326" s="40">
        <v>4</v>
      </c>
      <c r="D1326" s="40">
        <v>7.3</v>
      </c>
      <c r="E1326" s="40">
        <v>1.81</v>
      </c>
      <c r="F1326" s="40"/>
      <c r="G1326" s="40">
        <f t="shared" si="30"/>
        <v>52.851999999999997</v>
      </c>
    </row>
    <row r="1327" spans="1:7" x14ac:dyDescent="0.25">
      <c r="A1327" s="39" t="s">
        <v>1440</v>
      </c>
      <c r="B1327" s="39"/>
      <c r="C1327" s="40"/>
      <c r="D1327" s="40"/>
      <c r="E1327" s="40"/>
      <c r="F1327" s="40"/>
      <c r="G1327" s="40">
        <f t="shared" si="30"/>
        <v>0</v>
      </c>
    </row>
    <row r="1328" spans="1:7" x14ac:dyDescent="0.25">
      <c r="A1328" s="39" t="s">
        <v>1324</v>
      </c>
      <c r="B1328" s="39"/>
      <c r="C1328" s="40">
        <v>5</v>
      </c>
      <c r="D1328" s="40">
        <v>4.8499999999999996</v>
      </c>
      <c r="E1328" s="40">
        <v>1.0409999999999999</v>
      </c>
      <c r="F1328" s="40"/>
      <c r="G1328" s="40">
        <f t="shared" si="30"/>
        <v>25.244249999999997</v>
      </c>
    </row>
    <row r="1329" spans="1:7" x14ac:dyDescent="0.25">
      <c r="A1329" s="39" t="s">
        <v>1326</v>
      </c>
      <c r="B1329" s="39"/>
      <c r="C1329" s="40">
        <v>1</v>
      </c>
      <c r="D1329" s="40">
        <v>8.6999999999999993</v>
      </c>
      <c r="E1329" s="40">
        <v>1.6</v>
      </c>
      <c r="F1329" s="40"/>
      <c r="G1329" s="40">
        <f t="shared" si="30"/>
        <v>13.92</v>
      </c>
    </row>
    <row r="1330" spans="1:7" x14ac:dyDescent="0.25">
      <c r="A1330" s="39"/>
      <c r="B1330" s="39"/>
      <c r="C1330" s="40">
        <v>2</v>
      </c>
      <c r="D1330" s="40">
        <v>8.1</v>
      </c>
      <c r="E1330" s="40">
        <v>1.6</v>
      </c>
      <c r="F1330" s="40"/>
      <c r="G1330" s="40">
        <f t="shared" si="30"/>
        <v>25.92</v>
      </c>
    </row>
    <row r="1331" spans="1:7" x14ac:dyDescent="0.25">
      <c r="A1331" s="39"/>
      <c r="B1331" s="39"/>
      <c r="C1331" s="40">
        <v>5</v>
      </c>
      <c r="D1331" s="40">
        <v>7.85</v>
      </c>
      <c r="E1331" s="40">
        <v>1.6</v>
      </c>
      <c r="F1331" s="40"/>
      <c r="G1331" s="40">
        <f t="shared" si="30"/>
        <v>62.800000000000004</v>
      </c>
    </row>
    <row r="1332" spans="1:7" x14ac:dyDescent="0.25">
      <c r="A1332" s="39" t="s">
        <v>1439</v>
      </c>
      <c r="B1332" s="39"/>
      <c r="C1332" s="40">
        <v>1</v>
      </c>
      <c r="D1332" s="40">
        <v>7.3</v>
      </c>
      <c r="E1332" s="40">
        <v>1.81</v>
      </c>
      <c r="F1332" s="40"/>
      <c r="G1332" s="40">
        <f t="shared" si="30"/>
        <v>13.212999999999999</v>
      </c>
    </row>
    <row r="1334" spans="1:7" ht="45" customHeight="1" x14ac:dyDescent="0.25">
      <c r="A1334" s="33" t="s">
        <v>1442</v>
      </c>
      <c r="B1334" s="34" t="s">
        <v>1026</v>
      </c>
      <c r="C1334" s="33" t="s">
        <v>315</v>
      </c>
      <c r="D1334" s="33" t="s">
        <v>69</v>
      </c>
      <c r="E1334" s="53" t="s">
        <v>1443</v>
      </c>
      <c r="F1334" s="53" t="s">
        <v>1443</v>
      </c>
      <c r="G1334" s="35">
        <f>SUM(G1335:G1336)</f>
        <v>10</v>
      </c>
    </row>
    <row r="1335" spans="1:7" x14ac:dyDescent="0.25">
      <c r="A1335" s="39" t="s">
        <v>1444</v>
      </c>
      <c r="B1335" s="39"/>
      <c r="C1335" s="40">
        <v>5</v>
      </c>
      <c r="D1335" s="40"/>
      <c r="E1335" s="40"/>
      <c r="F1335" s="40"/>
      <c r="G1335" s="40">
        <f>PRODUCT(C1335:F1335)</f>
        <v>5</v>
      </c>
    </row>
    <row r="1336" spans="1:7" x14ac:dyDescent="0.25">
      <c r="A1336" s="39" t="s">
        <v>1445</v>
      </c>
      <c r="B1336" s="39"/>
      <c r="C1336" s="40">
        <v>5</v>
      </c>
      <c r="D1336" s="40"/>
      <c r="E1336" s="40"/>
      <c r="F1336" s="40"/>
      <c r="G1336" s="40">
        <f>PRODUCT(C1336:F1336)</f>
        <v>5</v>
      </c>
    </row>
    <row r="1338" spans="1:7" x14ac:dyDescent="0.25">
      <c r="B1338" t="s">
        <v>1024</v>
      </c>
      <c r="C1338" s="31" t="s">
        <v>6</v>
      </c>
      <c r="D1338" s="32" t="s">
        <v>7</v>
      </c>
      <c r="E1338" s="31" t="s">
        <v>8</v>
      </c>
    </row>
    <row r="1339" spans="1:7" x14ac:dyDescent="0.25">
      <c r="B1339" t="s">
        <v>1024</v>
      </c>
      <c r="C1339" s="31" t="s">
        <v>9</v>
      </c>
      <c r="D1339" s="32" t="s">
        <v>284</v>
      </c>
      <c r="E1339" s="31" t="s">
        <v>285</v>
      </c>
    </row>
    <row r="1340" spans="1:7" x14ac:dyDescent="0.25">
      <c r="B1340" t="s">
        <v>1024</v>
      </c>
      <c r="C1340" s="31" t="s">
        <v>12</v>
      </c>
      <c r="D1340" s="32" t="s">
        <v>82</v>
      </c>
      <c r="E1340" s="31" t="s">
        <v>83</v>
      </c>
    </row>
    <row r="1341" spans="1:7" x14ac:dyDescent="0.25">
      <c r="B1341" t="s">
        <v>1024</v>
      </c>
      <c r="C1341" s="31" t="s">
        <v>84</v>
      </c>
      <c r="D1341" s="32" t="s">
        <v>82</v>
      </c>
      <c r="E1341" s="31" t="s">
        <v>247</v>
      </c>
    </row>
    <row r="1342" spans="1:7" x14ac:dyDescent="0.25">
      <c r="B1342" t="s">
        <v>1024</v>
      </c>
      <c r="C1342" s="31" t="s">
        <v>86</v>
      </c>
      <c r="D1342" s="32" t="s">
        <v>102</v>
      </c>
      <c r="E1342" s="31" t="s">
        <v>186</v>
      </c>
    </row>
    <row r="1344" spans="1:7" ht="45" customHeight="1" x14ac:dyDescent="0.25">
      <c r="A1344" s="33" t="s">
        <v>1446</v>
      </c>
      <c r="B1344" s="34" t="s">
        <v>1026</v>
      </c>
      <c r="C1344" s="33" t="s">
        <v>260</v>
      </c>
      <c r="D1344" s="33" t="s">
        <v>94</v>
      </c>
      <c r="E1344" s="53" t="s">
        <v>1332</v>
      </c>
      <c r="F1344" s="53" t="s">
        <v>1332</v>
      </c>
      <c r="G1344" s="35">
        <f>SUM(G1345:G1348)</f>
        <v>668.17399999999998</v>
      </c>
    </row>
    <row r="1345" spans="1:7" x14ac:dyDescent="0.25">
      <c r="A1345" s="39" t="s">
        <v>1434</v>
      </c>
      <c r="B1345" s="39"/>
      <c r="C1345" s="40">
        <v>69.599999999999994</v>
      </c>
      <c r="D1345" s="40">
        <v>3.1</v>
      </c>
      <c r="E1345" s="40"/>
      <c r="F1345" s="40"/>
      <c r="G1345" s="40">
        <f>PRODUCT(C1345:F1345)</f>
        <v>215.76</v>
      </c>
    </row>
    <row r="1346" spans="1:7" x14ac:dyDescent="0.25">
      <c r="A1346" s="39"/>
      <c r="B1346" s="39"/>
      <c r="C1346" s="40">
        <v>35.409999999999997</v>
      </c>
      <c r="D1346" s="40">
        <v>3.1</v>
      </c>
      <c r="E1346" s="40"/>
      <c r="F1346" s="40"/>
      <c r="G1346" s="40">
        <f>PRODUCT(C1346:F1346)</f>
        <v>109.77099999999999</v>
      </c>
    </row>
    <row r="1347" spans="1:7" x14ac:dyDescent="0.25">
      <c r="A1347" s="39" t="s">
        <v>1433</v>
      </c>
      <c r="B1347" s="39"/>
      <c r="C1347" s="40">
        <v>69.599999999999994</v>
      </c>
      <c r="D1347" s="40">
        <v>3.1</v>
      </c>
      <c r="E1347" s="40"/>
      <c r="F1347" s="40"/>
      <c r="G1347" s="40">
        <f>PRODUCT(C1347:F1347)</f>
        <v>215.76</v>
      </c>
    </row>
    <row r="1348" spans="1:7" x14ac:dyDescent="0.25">
      <c r="A1348" s="39"/>
      <c r="B1348" s="39"/>
      <c r="C1348" s="40">
        <v>40.93</v>
      </c>
      <c r="D1348" s="40">
        <v>3.1</v>
      </c>
      <c r="E1348" s="40"/>
      <c r="F1348" s="40"/>
      <c r="G1348" s="40">
        <f>PRODUCT(C1348:F1348)</f>
        <v>126.88300000000001</v>
      </c>
    </row>
    <row r="1350" spans="1:7" ht="45" customHeight="1" x14ac:dyDescent="0.25">
      <c r="A1350" s="33" t="s">
        <v>1447</v>
      </c>
      <c r="B1350" s="34" t="s">
        <v>1026</v>
      </c>
      <c r="C1350" s="33" t="s">
        <v>262</v>
      </c>
      <c r="D1350" s="33" t="s">
        <v>42</v>
      </c>
      <c r="E1350" s="53" t="s">
        <v>1334</v>
      </c>
      <c r="F1350" s="53" t="s">
        <v>1334</v>
      </c>
      <c r="G1350" s="35">
        <f>SUM(G1351:G1354)</f>
        <v>258.64799999999997</v>
      </c>
    </row>
    <row r="1351" spans="1:7" x14ac:dyDescent="0.25">
      <c r="A1351" s="39" t="s">
        <v>1434</v>
      </c>
      <c r="B1351" s="39"/>
      <c r="C1351" s="40">
        <v>69.599999999999994</v>
      </c>
      <c r="D1351" s="40">
        <v>1.2</v>
      </c>
      <c r="E1351" s="40"/>
      <c r="F1351" s="40"/>
      <c r="G1351" s="40">
        <f>PRODUCT(C1351:F1351)</f>
        <v>83.52</v>
      </c>
    </row>
    <row r="1352" spans="1:7" x14ac:dyDescent="0.25">
      <c r="A1352" s="39"/>
      <c r="B1352" s="39"/>
      <c r="C1352" s="40">
        <v>35.409999999999997</v>
      </c>
      <c r="D1352" s="40">
        <v>1.2</v>
      </c>
      <c r="E1352" s="40"/>
      <c r="F1352" s="40"/>
      <c r="G1352" s="40">
        <f>PRODUCT(C1352:F1352)</f>
        <v>42.491999999999997</v>
      </c>
    </row>
    <row r="1353" spans="1:7" x14ac:dyDescent="0.25">
      <c r="A1353" s="39" t="s">
        <v>1433</v>
      </c>
      <c r="B1353" s="39"/>
      <c r="C1353" s="40">
        <v>69.599999999999994</v>
      </c>
      <c r="D1353" s="40">
        <v>1.2</v>
      </c>
      <c r="E1353" s="40"/>
      <c r="F1353" s="40"/>
      <c r="G1353" s="40">
        <f>PRODUCT(C1353:F1353)</f>
        <v>83.52</v>
      </c>
    </row>
    <row r="1354" spans="1:7" x14ac:dyDescent="0.25">
      <c r="A1354" s="39"/>
      <c r="B1354" s="39"/>
      <c r="C1354" s="40">
        <v>40.93</v>
      </c>
      <c r="D1354" s="40">
        <v>1.2</v>
      </c>
      <c r="E1354" s="40"/>
      <c r="F1354" s="40"/>
      <c r="G1354" s="40">
        <f>PRODUCT(C1354:F1354)</f>
        <v>49.116</v>
      </c>
    </row>
    <row r="1356" spans="1:7" ht="45" customHeight="1" x14ac:dyDescent="0.25">
      <c r="A1356" s="33" t="s">
        <v>1448</v>
      </c>
      <c r="B1356" s="34" t="s">
        <v>1026</v>
      </c>
      <c r="C1356" s="33" t="s">
        <v>264</v>
      </c>
      <c r="D1356" s="33" t="s">
        <v>17</v>
      </c>
      <c r="E1356" s="53" t="s">
        <v>1336</v>
      </c>
      <c r="F1356" s="53" t="s">
        <v>1336</v>
      </c>
      <c r="G1356" s="35">
        <f>SUM(G1357:G1360)</f>
        <v>19.398599999999998</v>
      </c>
    </row>
    <row r="1357" spans="1:7" x14ac:dyDescent="0.25">
      <c r="A1357" s="39" t="s">
        <v>1434</v>
      </c>
      <c r="B1357" s="39"/>
      <c r="C1357" s="40">
        <v>69.599999999999994</v>
      </c>
      <c r="D1357" s="40">
        <v>0.09</v>
      </c>
      <c r="E1357" s="40"/>
      <c r="F1357" s="40"/>
      <c r="G1357" s="40">
        <f>PRODUCT(C1357:F1357)</f>
        <v>6.2639999999999993</v>
      </c>
    </row>
    <row r="1358" spans="1:7" x14ac:dyDescent="0.25">
      <c r="A1358" s="39"/>
      <c r="B1358" s="39"/>
      <c r="C1358" s="40">
        <v>35.409999999999997</v>
      </c>
      <c r="D1358" s="40">
        <v>0.09</v>
      </c>
      <c r="E1358" s="40"/>
      <c r="F1358" s="40"/>
      <c r="G1358" s="40">
        <f>PRODUCT(C1358:F1358)</f>
        <v>3.1868999999999996</v>
      </c>
    </row>
    <row r="1359" spans="1:7" x14ac:dyDescent="0.25">
      <c r="A1359" s="39" t="s">
        <v>1433</v>
      </c>
      <c r="B1359" s="39"/>
      <c r="C1359" s="40">
        <v>69.599999999999994</v>
      </c>
      <c r="D1359" s="40">
        <v>0.09</v>
      </c>
      <c r="E1359" s="40"/>
      <c r="F1359" s="40"/>
      <c r="G1359" s="40">
        <f>PRODUCT(C1359:F1359)</f>
        <v>6.2639999999999993</v>
      </c>
    </row>
    <row r="1360" spans="1:7" x14ac:dyDescent="0.25">
      <c r="A1360" s="39"/>
      <c r="B1360" s="39"/>
      <c r="C1360" s="40">
        <v>40.93</v>
      </c>
      <c r="D1360" s="40">
        <v>0.09</v>
      </c>
      <c r="E1360" s="40"/>
      <c r="F1360" s="40"/>
      <c r="G1360" s="40">
        <f>PRODUCT(C1360:F1360)</f>
        <v>3.6837</v>
      </c>
    </row>
    <row r="1362" spans="1:7" ht="45" customHeight="1" x14ac:dyDescent="0.25">
      <c r="A1362" s="33" t="s">
        <v>1449</v>
      </c>
      <c r="B1362" s="34" t="s">
        <v>1026</v>
      </c>
      <c r="C1362" s="33" t="s">
        <v>266</v>
      </c>
      <c r="D1362" s="33" t="s">
        <v>69</v>
      </c>
      <c r="E1362" s="53" t="s">
        <v>1338</v>
      </c>
      <c r="F1362" s="53" t="s">
        <v>1338</v>
      </c>
      <c r="G1362" s="35">
        <f>SUM(G1363:G1376)</f>
        <v>253.84999999999997</v>
      </c>
    </row>
    <row r="1363" spans="1:7" x14ac:dyDescent="0.25">
      <c r="A1363" s="39" t="s">
        <v>1438</v>
      </c>
      <c r="B1363" s="39"/>
      <c r="C1363" s="40"/>
      <c r="D1363" s="40"/>
      <c r="E1363" s="40"/>
      <c r="F1363" s="40"/>
      <c r="G1363" s="40"/>
    </row>
    <row r="1364" spans="1:7" x14ac:dyDescent="0.25">
      <c r="A1364" s="39" t="s">
        <v>1324</v>
      </c>
      <c r="B1364" s="39"/>
      <c r="C1364" s="40">
        <v>5</v>
      </c>
      <c r="D1364" s="40">
        <v>4.53</v>
      </c>
      <c r="E1364" s="40"/>
      <c r="F1364" s="40"/>
      <c r="G1364" s="40">
        <f t="shared" ref="G1364:G1370" si="31">PRODUCT(C1364:F1364)</f>
        <v>22.650000000000002</v>
      </c>
    </row>
    <row r="1365" spans="1:7" x14ac:dyDescent="0.25">
      <c r="A1365" s="39"/>
      <c r="B1365" s="39"/>
      <c r="C1365" s="40">
        <v>8</v>
      </c>
      <c r="D1365" s="40">
        <v>4.8499999999999996</v>
      </c>
      <c r="E1365" s="40"/>
      <c r="F1365" s="40"/>
      <c r="G1365" s="40">
        <f t="shared" si="31"/>
        <v>38.799999999999997</v>
      </c>
    </row>
    <row r="1366" spans="1:7" x14ac:dyDescent="0.25">
      <c r="A1366" s="39"/>
      <c r="B1366" s="39"/>
      <c r="C1366" s="40">
        <v>4</v>
      </c>
      <c r="D1366" s="40">
        <v>4.8</v>
      </c>
      <c r="E1366" s="40"/>
      <c r="F1366" s="40"/>
      <c r="G1366" s="40">
        <f t="shared" si="31"/>
        <v>19.2</v>
      </c>
    </row>
    <row r="1367" spans="1:7" x14ac:dyDescent="0.25">
      <c r="A1367" s="39" t="s">
        <v>1326</v>
      </c>
      <c r="B1367" s="39"/>
      <c r="C1367" s="40">
        <v>1</v>
      </c>
      <c r="D1367" s="40">
        <v>8.6999999999999993</v>
      </c>
      <c r="E1367" s="40"/>
      <c r="F1367" s="40"/>
      <c r="G1367" s="40">
        <f t="shared" si="31"/>
        <v>8.6999999999999993</v>
      </c>
    </row>
    <row r="1368" spans="1:7" x14ac:dyDescent="0.25">
      <c r="A1368" s="39"/>
      <c r="B1368" s="39"/>
      <c r="C1368" s="40">
        <v>6</v>
      </c>
      <c r="D1368" s="40">
        <v>8.1</v>
      </c>
      <c r="E1368" s="40"/>
      <c r="F1368" s="40"/>
      <c r="G1368" s="40">
        <f t="shared" si="31"/>
        <v>48.599999999999994</v>
      </c>
    </row>
    <row r="1369" spans="1:7" x14ac:dyDescent="0.25">
      <c r="A1369" s="39"/>
      <c r="B1369" s="39"/>
      <c r="C1369" s="40">
        <v>3</v>
      </c>
      <c r="D1369" s="40">
        <v>4.8499999999999996</v>
      </c>
      <c r="E1369" s="40"/>
      <c r="F1369" s="40"/>
      <c r="G1369" s="40">
        <f t="shared" si="31"/>
        <v>14.549999999999999</v>
      </c>
    </row>
    <row r="1370" spans="1:7" x14ac:dyDescent="0.25">
      <c r="A1370" s="39" t="s">
        <v>1439</v>
      </c>
      <c r="B1370" s="39"/>
      <c r="C1370" s="40">
        <v>4</v>
      </c>
      <c r="D1370" s="40">
        <v>7.3</v>
      </c>
      <c r="E1370" s="40"/>
      <c r="F1370" s="40"/>
      <c r="G1370" s="40">
        <f t="shared" si="31"/>
        <v>29.2</v>
      </c>
    </row>
    <row r="1371" spans="1:7" x14ac:dyDescent="0.25">
      <c r="A1371" s="39" t="s">
        <v>1440</v>
      </c>
      <c r="B1371" s="39"/>
      <c r="C1371" s="40"/>
      <c r="D1371" s="40"/>
      <c r="E1371" s="40"/>
      <c r="F1371" s="40"/>
      <c r="G1371" s="40"/>
    </row>
    <row r="1372" spans="1:7" x14ac:dyDescent="0.25">
      <c r="A1372" s="39" t="s">
        <v>1324</v>
      </c>
      <c r="B1372" s="39"/>
      <c r="C1372" s="40">
        <v>5</v>
      </c>
      <c r="D1372" s="40">
        <v>4.8499999999999996</v>
      </c>
      <c r="E1372" s="40"/>
      <c r="F1372" s="40"/>
      <c r="G1372" s="40">
        <f>PRODUCT(C1372:F1372)</f>
        <v>24.25</v>
      </c>
    </row>
    <row r="1373" spans="1:7" x14ac:dyDescent="0.25">
      <c r="A1373" s="39" t="s">
        <v>1326</v>
      </c>
      <c r="B1373" s="39"/>
      <c r="C1373" s="40">
        <v>1</v>
      </c>
      <c r="D1373" s="40">
        <v>8.6999999999999993</v>
      </c>
      <c r="E1373" s="40"/>
      <c r="F1373" s="40"/>
      <c r="G1373" s="40">
        <f>PRODUCT(C1373:F1373)</f>
        <v>8.6999999999999993</v>
      </c>
    </row>
    <row r="1374" spans="1:7" x14ac:dyDescent="0.25">
      <c r="A1374" s="39"/>
      <c r="B1374" s="39"/>
      <c r="C1374" s="40">
        <v>2</v>
      </c>
      <c r="D1374" s="40">
        <v>8.1</v>
      </c>
      <c r="E1374" s="40"/>
      <c r="F1374" s="40"/>
      <c r="G1374" s="40">
        <f>PRODUCT(C1374:F1374)</f>
        <v>16.2</v>
      </c>
    </row>
    <row r="1375" spans="1:7" x14ac:dyDescent="0.25">
      <c r="A1375" s="39"/>
      <c r="B1375" s="39"/>
      <c r="C1375" s="40">
        <v>2</v>
      </c>
      <c r="D1375" s="40">
        <v>7.85</v>
      </c>
      <c r="E1375" s="40"/>
      <c r="F1375" s="40"/>
      <c r="G1375" s="40">
        <f>PRODUCT(C1375:F1375)</f>
        <v>15.7</v>
      </c>
    </row>
    <row r="1376" spans="1:7" x14ac:dyDescent="0.25">
      <c r="A1376" s="39" t="s">
        <v>1439</v>
      </c>
      <c r="B1376" s="39"/>
      <c r="C1376" s="40">
        <v>1</v>
      </c>
      <c r="D1376" s="40">
        <v>7.3</v>
      </c>
      <c r="E1376" s="40"/>
      <c r="F1376" s="40"/>
      <c r="G1376" s="40">
        <f>PRODUCT(C1376:F1376)</f>
        <v>7.3</v>
      </c>
    </row>
    <row r="1378" spans="1:7" ht="45" customHeight="1" x14ac:dyDescent="0.25">
      <c r="A1378" s="33" t="s">
        <v>1450</v>
      </c>
      <c r="B1378" s="34" t="s">
        <v>1026</v>
      </c>
      <c r="C1378" s="33" t="s">
        <v>258</v>
      </c>
      <c r="D1378" s="33" t="s">
        <v>42</v>
      </c>
      <c r="E1378" s="53" t="s">
        <v>1330</v>
      </c>
      <c r="F1378" s="53" t="s">
        <v>1330</v>
      </c>
      <c r="G1378" s="35">
        <f>SUM(G1379:G1382)</f>
        <v>215.54</v>
      </c>
    </row>
    <row r="1379" spans="1:7" x14ac:dyDescent="0.25">
      <c r="A1379" s="39" t="s">
        <v>1434</v>
      </c>
      <c r="B1379" s="39"/>
      <c r="C1379" s="40">
        <v>69.599999999999994</v>
      </c>
      <c r="D1379" s="40"/>
      <c r="E1379" s="40"/>
      <c r="F1379" s="40"/>
      <c r="G1379" s="40">
        <f>PRODUCT(C1379:F1379)</f>
        <v>69.599999999999994</v>
      </c>
    </row>
    <row r="1380" spans="1:7" x14ac:dyDescent="0.25">
      <c r="A1380" s="39"/>
      <c r="B1380" s="39"/>
      <c r="C1380" s="40">
        <v>35.409999999999997</v>
      </c>
      <c r="D1380" s="40"/>
      <c r="E1380" s="40"/>
      <c r="F1380" s="40"/>
      <c r="G1380" s="40">
        <f>PRODUCT(C1380:F1380)</f>
        <v>35.409999999999997</v>
      </c>
    </row>
    <row r="1381" spans="1:7" x14ac:dyDescent="0.25">
      <c r="A1381" s="39" t="s">
        <v>1433</v>
      </c>
      <c r="B1381" s="39"/>
      <c r="C1381" s="40">
        <v>69.599999999999994</v>
      </c>
      <c r="D1381" s="40"/>
      <c r="E1381" s="40"/>
      <c r="F1381" s="40"/>
      <c r="G1381" s="40">
        <f>PRODUCT(C1381:F1381)</f>
        <v>69.599999999999994</v>
      </c>
    </row>
    <row r="1382" spans="1:7" x14ac:dyDescent="0.25">
      <c r="A1382" s="39"/>
      <c r="B1382" s="39"/>
      <c r="C1382" s="40">
        <v>40.93</v>
      </c>
      <c r="D1382" s="40"/>
      <c r="E1382" s="40"/>
      <c r="F1382" s="40"/>
      <c r="G1382" s="40">
        <f>PRODUCT(C1382:F1382)</f>
        <v>40.93</v>
      </c>
    </row>
    <row r="1384" spans="1:7" x14ac:dyDescent="0.25">
      <c r="B1384" t="s">
        <v>1024</v>
      </c>
      <c r="C1384" s="31" t="s">
        <v>6</v>
      </c>
      <c r="D1384" s="32" t="s">
        <v>7</v>
      </c>
      <c r="E1384" s="31" t="s">
        <v>8</v>
      </c>
    </row>
    <row r="1385" spans="1:7" x14ac:dyDescent="0.25">
      <c r="B1385" t="s">
        <v>1024</v>
      </c>
      <c r="C1385" s="31" t="s">
        <v>9</v>
      </c>
      <c r="D1385" s="32" t="s">
        <v>284</v>
      </c>
      <c r="E1385" s="31" t="s">
        <v>285</v>
      </c>
    </row>
    <row r="1386" spans="1:7" x14ac:dyDescent="0.25">
      <c r="B1386" t="s">
        <v>1024</v>
      </c>
      <c r="C1386" s="31" t="s">
        <v>12</v>
      </c>
      <c r="D1386" s="32" t="s">
        <v>82</v>
      </c>
      <c r="E1386" s="31" t="s">
        <v>83</v>
      </c>
    </row>
    <row r="1387" spans="1:7" x14ac:dyDescent="0.25">
      <c r="B1387" t="s">
        <v>1024</v>
      </c>
      <c r="C1387" s="31" t="s">
        <v>84</v>
      </c>
      <c r="D1387" s="32" t="s">
        <v>102</v>
      </c>
      <c r="E1387" s="31" t="s">
        <v>318</v>
      </c>
    </row>
    <row r="1388" spans="1:7" x14ac:dyDescent="0.25">
      <c r="B1388" t="s">
        <v>1024</v>
      </c>
      <c r="C1388" s="31" t="s">
        <v>86</v>
      </c>
      <c r="D1388" s="32" t="s">
        <v>7</v>
      </c>
      <c r="E1388" s="31" t="s">
        <v>319</v>
      </c>
    </row>
    <row r="1390" spans="1:7" ht="45" customHeight="1" x14ac:dyDescent="0.25">
      <c r="A1390" s="33" t="s">
        <v>1451</v>
      </c>
      <c r="B1390" s="34" t="s">
        <v>1026</v>
      </c>
      <c r="C1390" s="33" t="s">
        <v>321</v>
      </c>
      <c r="D1390" s="33" t="s">
        <v>42</v>
      </c>
      <c r="E1390" s="53" t="s">
        <v>1452</v>
      </c>
      <c r="F1390" s="53" t="s">
        <v>1452</v>
      </c>
      <c r="G1390" s="35">
        <f>SUM(G1391:G1396)</f>
        <v>146.38999999999999</v>
      </c>
    </row>
    <row r="1391" spans="1:7" x14ac:dyDescent="0.25">
      <c r="A1391" s="39" t="s">
        <v>1453</v>
      </c>
      <c r="B1391" s="39"/>
      <c r="C1391" s="40">
        <v>11.22</v>
      </c>
      <c r="D1391" s="40"/>
      <c r="E1391" s="40"/>
      <c r="F1391" s="40"/>
      <c r="G1391" s="40">
        <f t="shared" ref="G1391:G1396" si="32">PRODUCT(C1391:F1391)</f>
        <v>11.22</v>
      </c>
    </row>
    <row r="1392" spans="1:7" x14ac:dyDescent="0.25">
      <c r="A1392" s="39" t="s">
        <v>1454</v>
      </c>
      <c r="B1392" s="39"/>
      <c r="C1392" s="40">
        <v>22.56</v>
      </c>
      <c r="D1392" s="40"/>
      <c r="E1392" s="40"/>
      <c r="F1392" s="40"/>
      <c r="G1392" s="40">
        <f t="shared" si="32"/>
        <v>22.56</v>
      </c>
    </row>
    <row r="1393" spans="1:7" x14ac:dyDescent="0.25">
      <c r="A1393" s="39" t="s">
        <v>1455</v>
      </c>
      <c r="B1393" s="39"/>
      <c r="C1393" s="40">
        <v>23.48</v>
      </c>
      <c r="D1393" s="40"/>
      <c r="E1393" s="40"/>
      <c r="F1393" s="40"/>
      <c r="G1393" s="40">
        <f t="shared" si="32"/>
        <v>23.48</v>
      </c>
    </row>
    <row r="1394" spans="1:7" x14ac:dyDescent="0.25">
      <c r="A1394" s="39" t="s">
        <v>1456</v>
      </c>
      <c r="B1394" s="39"/>
      <c r="C1394" s="40">
        <v>23.48</v>
      </c>
      <c r="D1394" s="40"/>
      <c r="E1394" s="40"/>
      <c r="F1394" s="40"/>
      <c r="G1394" s="40">
        <f t="shared" si="32"/>
        <v>23.48</v>
      </c>
    </row>
    <row r="1395" spans="1:7" x14ac:dyDescent="0.25">
      <c r="A1395" s="39" t="s">
        <v>1457</v>
      </c>
      <c r="B1395" s="39"/>
      <c r="C1395" s="40">
        <v>58.51</v>
      </c>
      <c r="D1395" s="40"/>
      <c r="E1395" s="40"/>
      <c r="F1395" s="40"/>
      <c r="G1395" s="40">
        <f t="shared" si="32"/>
        <v>58.51</v>
      </c>
    </row>
    <row r="1396" spans="1:7" x14ac:dyDescent="0.25">
      <c r="A1396" s="39" t="s">
        <v>1458</v>
      </c>
      <c r="B1396" s="39"/>
      <c r="C1396" s="40">
        <v>7.14</v>
      </c>
      <c r="D1396" s="40"/>
      <c r="E1396" s="40"/>
      <c r="F1396" s="40"/>
      <c r="G1396" s="40">
        <f t="shared" si="32"/>
        <v>7.14</v>
      </c>
    </row>
    <row r="1398" spans="1:7" ht="45" customHeight="1" x14ac:dyDescent="0.25">
      <c r="A1398" s="33" t="s">
        <v>1459</v>
      </c>
      <c r="B1398" s="34" t="s">
        <v>1026</v>
      </c>
      <c r="C1398" s="33" t="s">
        <v>323</v>
      </c>
      <c r="D1398" s="33" t="s">
        <v>17</v>
      </c>
      <c r="E1398" s="53" t="s">
        <v>1460</v>
      </c>
      <c r="F1398" s="53" t="s">
        <v>1460</v>
      </c>
      <c r="G1398" s="35">
        <f>SUM(G1399:G1404)</f>
        <v>10.97925</v>
      </c>
    </row>
    <row r="1399" spans="1:7" x14ac:dyDescent="0.25">
      <c r="A1399" s="39" t="s">
        <v>1453</v>
      </c>
      <c r="B1399" s="39"/>
      <c r="C1399" s="40">
        <v>11.22</v>
      </c>
      <c r="D1399" s="40">
        <v>0.25</v>
      </c>
      <c r="E1399" s="40">
        <v>0.3</v>
      </c>
      <c r="F1399" s="40"/>
      <c r="G1399" s="40">
        <f t="shared" ref="G1399:G1404" si="33">PRODUCT(C1399:F1399)</f>
        <v>0.84150000000000003</v>
      </c>
    </row>
    <row r="1400" spans="1:7" x14ac:dyDescent="0.25">
      <c r="A1400" s="39" t="s">
        <v>1454</v>
      </c>
      <c r="B1400" s="39"/>
      <c r="C1400" s="40">
        <v>22.56</v>
      </c>
      <c r="D1400" s="40">
        <v>0.25</v>
      </c>
      <c r="E1400" s="40">
        <v>0.3</v>
      </c>
      <c r="F1400" s="40"/>
      <c r="G1400" s="40">
        <f t="shared" si="33"/>
        <v>1.6919999999999999</v>
      </c>
    </row>
    <row r="1401" spans="1:7" x14ac:dyDescent="0.25">
      <c r="A1401" s="39" t="s">
        <v>1455</v>
      </c>
      <c r="B1401" s="39"/>
      <c r="C1401" s="40">
        <v>23.48</v>
      </c>
      <c r="D1401" s="40">
        <v>0.25</v>
      </c>
      <c r="E1401" s="40">
        <v>0.3</v>
      </c>
      <c r="F1401" s="40"/>
      <c r="G1401" s="40">
        <f t="shared" si="33"/>
        <v>1.7609999999999999</v>
      </c>
    </row>
    <row r="1402" spans="1:7" x14ac:dyDescent="0.25">
      <c r="A1402" s="39" t="s">
        <v>1456</v>
      </c>
      <c r="B1402" s="39"/>
      <c r="C1402" s="40">
        <v>23.48</v>
      </c>
      <c r="D1402" s="40">
        <v>0.25</v>
      </c>
      <c r="E1402" s="40">
        <v>0.3</v>
      </c>
      <c r="F1402" s="40"/>
      <c r="G1402" s="40">
        <f t="shared" si="33"/>
        <v>1.7609999999999999</v>
      </c>
    </row>
    <row r="1403" spans="1:7" x14ac:dyDescent="0.25">
      <c r="A1403" s="39" t="s">
        <v>1457</v>
      </c>
      <c r="B1403" s="39"/>
      <c r="C1403" s="40">
        <v>58.51</v>
      </c>
      <c r="D1403" s="40">
        <v>0.25</v>
      </c>
      <c r="E1403" s="40">
        <v>0.3</v>
      </c>
      <c r="F1403" s="40"/>
      <c r="G1403" s="40">
        <f t="shared" si="33"/>
        <v>4.3882499999999993</v>
      </c>
    </row>
    <row r="1404" spans="1:7" x14ac:dyDescent="0.25">
      <c r="A1404" s="39" t="s">
        <v>1458</v>
      </c>
      <c r="B1404" s="39"/>
      <c r="C1404" s="40">
        <v>7.14</v>
      </c>
      <c r="D1404" s="40">
        <v>0.25</v>
      </c>
      <c r="E1404" s="40">
        <v>0.3</v>
      </c>
      <c r="F1404" s="40"/>
      <c r="G1404" s="40">
        <f t="shared" si="33"/>
        <v>0.53549999999999998</v>
      </c>
    </row>
    <row r="1406" spans="1:7" ht="45" customHeight="1" x14ac:dyDescent="0.25">
      <c r="A1406" s="33" t="s">
        <v>1461</v>
      </c>
      <c r="B1406" s="34" t="s">
        <v>1026</v>
      </c>
      <c r="C1406" s="33" t="s">
        <v>325</v>
      </c>
      <c r="D1406" s="33" t="s">
        <v>42</v>
      </c>
      <c r="E1406" s="53" t="s">
        <v>1462</v>
      </c>
      <c r="F1406" s="53" t="s">
        <v>1462</v>
      </c>
      <c r="G1406" s="35">
        <f>SUM(G1407:G1412)</f>
        <v>146.38999999999999</v>
      </c>
    </row>
    <row r="1407" spans="1:7" x14ac:dyDescent="0.25">
      <c r="A1407" s="39" t="s">
        <v>1453</v>
      </c>
      <c r="B1407" s="39"/>
      <c r="C1407" s="40">
        <v>11.22</v>
      </c>
      <c r="D1407" s="40"/>
      <c r="E1407" s="40"/>
      <c r="F1407" s="40"/>
      <c r="G1407" s="40">
        <f t="shared" ref="G1407:G1412" si="34">PRODUCT(C1407:F1407)</f>
        <v>11.22</v>
      </c>
    </row>
    <row r="1408" spans="1:7" x14ac:dyDescent="0.25">
      <c r="A1408" s="39" t="s">
        <v>1454</v>
      </c>
      <c r="B1408" s="39"/>
      <c r="C1408" s="40">
        <v>22.56</v>
      </c>
      <c r="D1408" s="40"/>
      <c r="E1408" s="40"/>
      <c r="F1408" s="40"/>
      <c r="G1408" s="40">
        <f t="shared" si="34"/>
        <v>22.56</v>
      </c>
    </row>
    <row r="1409" spans="1:7" x14ac:dyDescent="0.25">
      <c r="A1409" s="39" t="s">
        <v>1455</v>
      </c>
      <c r="B1409" s="39"/>
      <c r="C1409" s="40">
        <v>23.48</v>
      </c>
      <c r="D1409" s="40"/>
      <c r="E1409" s="40"/>
      <c r="F1409" s="40"/>
      <c r="G1409" s="40">
        <f t="shared" si="34"/>
        <v>23.48</v>
      </c>
    </row>
    <row r="1410" spans="1:7" x14ac:dyDescent="0.25">
      <c r="A1410" s="39" t="s">
        <v>1456</v>
      </c>
      <c r="B1410" s="39"/>
      <c r="C1410" s="40">
        <v>23.48</v>
      </c>
      <c r="D1410" s="40"/>
      <c r="E1410" s="40"/>
      <c r="F1410" s="40"/>
      <c r="G1410" s="40">
        <f t="shared" si="34"/>
        <v>23.48</v>
      </c>
    </row>
    <row r="1411" spans="1:7" x14ac:dyDescent="0.25">
      <c r="A1411" s="39" t="s">
        <v>1457</v>
      </c>
      <c r="B1411" s="39"/>
      <c r="C1411" s="40">
        <v>58.51</v>
      </c>
      <c r="D1411" s="40"/>
      <c r="E1411" s="40"/>
      <c r="F1411" s="40"/>
      <c r="G1411" s="40">
        <f t="shared" si="34"/>
        <v>58.51</v>
      </c>
    </row>
    <row r="1412" spans="1:7" x14ac:dyDescent="0.25">
      <c r="A1412" s="39" t="s">
        <v>1458</v>
      </c>
      <c r="B1412" s="39"/>
      <c r="C1412" s="40">
        <v>7.14</v>
      </c>
      <c r="D1412" s="40"/>
      <c r="E1412" s="40"/>
      <c r="F1412" s="40"/>
      <c r="G1412" s="40">
        <f t="shared" si="34"/>
        <v>7.14</v>
      </c>
    </row>
    <row r="1414" spans="1:7" ht="45" customHeight="1" x14ac:dyDescent="0.25">
      <c r="A1414" s="33" t="s">
        <v>1463</v>
      </c>
      <c r="B1414" s="34" t="s">
        <v>1026</v>
      </c>
      <c r="C1414" s="33" t="s">
        <v>327</v>
      </c>
      <c r="D1414" s="33" t="s">
        <v>17</v>
      </c>
      <c r="E1414" s="53" t="s">
        <v>1464</v>
      </c>
      <c r="F1414" s="53" t="s">
        <v>1464</v>
      </c>
      <c r="G1414" s="35">
        <f>SUM(G1415:G1426)</f>
        <v>47.101999999999997</v>
      </c>
    </row>
    <row r="1415" spans="1:7" x14ac:dyDescent="0.25">
      <c r="A1415" s="39" t="s">
        <v>1453</v>
      </c>
      <c r="B1415" s="39"/>
      <c r="C1415" s="40">
        <v>11.22</v>
      </c>
      <c r="D1415" s="40"/>
      <c r="E1415" s="40"/>
      <c r="F1415" s="40"/>
      <c r="G1415" s="40">
        <f t="shared" ref="G1415:G1426" si="35">PRODUCT(C1415:F1415)</f>
        <v>11.22</v>
      </c>
    </row>
    <row r="1416" spans="1:7" x14ac:dyDescent="0.25">
      <c r="A1416" s="39" t="s">
        <v>1454</v>
      </c>
      <c r="B1416" s="39"/>
      <c r="C1416" s="40">
        <v>22.56</v>
      </c>
      <c r="D1416" s="40"/>
      <c r="E1416" s="40"/>
      <c r="F1416" s="40"/>
      <c r="G1416" s="40">
        <f t="shared" si="35"/>
        <v>22.56</v>
      </c>
    </row>
    <row r="1417" spans="1:7" x14ac:dyDescent="0.25">
      <c r="A1417" s="39" t="s">
        <v>1455</v>
      </c>
      <c r="B1417" s="39"/>
      <c r="C1417" s="40">
        <v>23.48</v>
      </c>
      <c r="D1417" s="40"/>
      <c r="E1417" s="40"/>
      <c r="F1417" s="40"/>
      <c r="G1417" s="40">
        <f t="shared" si="35"/>
        <v>23.48</v>
      </c>
    </row>
    <row r="1418" spans="1:7" x14ac:dyDescent="0.25">
      <c r="A1418" s="39" t="s">
        <v>1456</v>
      </c>
      <c r="B1418" s="39"/>
      <c r="C1418" s="40">
        <v>23.48</v>
      </c>
      <c r="D1418" s="40"/>
      <c r="E1418" s="40"/>
      <c r="F1418" s="40"/>
      <c r="G1418" s="40">
        <f t="shared" si="35"/>
        <v>23.48</v>
      </c>
    </row>
    <row r="1419" spans="1:7" x14ac:dyDescent="0.25">
      <c r="A1419" s="39" t="s">
        <v>1457</v>
      </c>
      <c r="B1419" s="39"/>
      <c r="C1419" s="40">
        <v>58.51</v>
      </c>
      <c r="D1419" s="40"/>
      <c r="E1419" s="40"/>
      <c r="F1419" s="40"/>
      <c r="G1419" s="40">
        <f t="shared" si="35"/>
        <v>58.51</v>
      </c>
    </row>
    <row r="1420" spans="1:7" x14ac:dyDescent="0.25">
      <c r="A1420" s="39" t="s">
        <v>1458</v>
      </c>
      <c r="B1420" s="39"/>
      <c r="C1420" s="40">
        <v>7.14</v>
      </c>
      <c r="D1420" s="40"/>
      <c r="E1420" s="40"/>
      <c r="F1420" s="40"/>
      <c r="G1420" s="40">
        <f t="shared" si="35"/>
        <v>7.14</v>
      </c>
    </row>
    <row r="1421" spans="1:7" x14ac:dyDescent="0.25">
      <c r="A1421" s="39" t="s">
        <v>1453</v>
      </c>
      <c r="B1421" s="39"/>
      <c r="C1421" s="40">
        <v>-6.32</v>
      </c>
      <c r="D1421" s="40"/>
      <c r="E1421" s="40"/>
      <c r="F1421" s="40"/>
      <c r="G1421" s="40">
        <f t="shared" si="35"/>
        <v>-6.32</v>
      </c>
    </row>
    <row r="1422" spans="1:7" x14ac:dyDescent="0.25">
      <c r="A1422" s="39" t="s">
        <v>1454</v>
      </c>
      <c r="B1422" s="39"/>
      <c r="C1422" s="40">
        <v>-14.808</v>
      </c>
      <c r="D1422" s="40"/>
      <c r="E1422" s="40"/>
      <c r="F1422" s="40"/>
      <c r="G1422" s="40">
        <f t="shared" si="35"/>
        <v>-14.808</v>
      </c>
    </row>
    <row r="1423" spans="1:7" x14ac:dyDescent="0.25">
      <c r="A1423" s="39" t="s">
        <v>1455</v>
      </c>
      <c r="B1423" s="39"/>
      <c r="C1423" s="40">
        <v>-15.45</v>
      </c>
      <c r="D1423" s="40"/>
      <c r="E1423" s="40"/>
      <c r="F1423" s="40"/>
      <c r="G1423" s="40">
        <f t="shared" si="35"/>
        <v>-15.45</v>
      </c>
    </row>
    <row r="1424" spans="1:7" x14ac:dyDescent="0.25">
      <c r="A1424" s="39" t="s">
        <v>1456</v>
      </c>
      <c r="B1424" s="39"/>
      <c r="C1424" s="40">
        <v>-15.45</v>
      </c>
      <c r="D1424" s="40"/>
      <c r="E1424" s="40"/>
      <c r="F1424" s="40"/>
      <c r="G1424" s="40">
        <f t="shared" si="35"/>
        <v>-15.45</v>
      </c>
    </row>
    <row r="1425" spans="1:7" x14ac:dyDescent="0.25">
      <c r="A1425" s="39" t="s">
        <v>1457</v>
      </c>
      <c r="B1425" s="39"/>
      <c r="C1425" s="40">
        <v>-42.62</v>
      </c>
      <c r="D1425" s="40"/>
      <c r="E1425" s="40"/>
      <c r="F1425" s="40"/>
      <c r="G1425" s="40">
        <f t="shared" si="35"/>
        <v>-42.62</v>
      </c>
    </row>
    <row r="1426" spans="1:7" x14ac:dyDescent="0.25">
      <c r="A1426" s="39" t="s">
        <v>1458</v>
      </c>
      <c r="B1426" s="39"/>
      <c r="C1426" s="40">
        <v>-4.6399999999999997</v>
      </c>
      <c r="D1426" s="40"/>
      <c r="E1426" s="40"/>
      <c r="F1426" s="40"/>
      <c r="G1426" s="40">
        <f t="shared" si="35"/>
        <v>-4.6399999999999997</v>
      </c>
    </row>
    <row r="1428" spans="1:7" ht="45" customHeight="1" x14ac:dyDescent="0.25">
      <c r="A1428" s="33" t="s">
        <v>1465</v>
      </c>
      <c r="B1428" s="34" t="s">
        <v>1026</v>
      </c>
      <c r="C1428" s="33" t="s">
        <v>241</v>
      </c>
      <c r="D1428" s="33" t="s">
        <v>94</v>
      </c>
      <c r="E1428" s="53" t="s">
        <v>1306</v>
      </c>
      <c r="F1428" s="53" t="s">
        <v>1306</v>
      </c>
      <c r="G1428" s="35">
        <f>SUM(G1429:G1440)</f>
        <v>4003.6699999999987</v>
      </c>
    </row>
    <row r="1429" spans="1:7" x14ac:dyDescent="0.25">
      <c r="A1429" s="39" t="s">
        <v>1453</v>
      </c>
      <c r="B1429" s="39"/>
      <c r="C1429" s="40">
        <v>11.22</v>
      </c>
      <c r="D1429" s="40">
        <v>85</v>
      </c>
      <c r="E1429" s="40"/>
      <c r="F1429" s="40"/>
      <c r="G1429" s="40">
        <f t="shared" ref="G1429:G1440" si="36">PRODUCT(C1429:F1429)</f>
        <v>953.7</v>
      </c>
    </row>
    <row r="1430" spans="1:7" x14ac:dyDescent="0.25">
      <c r="A1430" s="39" t="s">
        <v>1454</v>
      </c>
      <c r="B1430" s="39"/>
      <c r="C1430" s="40">
        <v>22.56</v>
      </c>
      <c r="D1430" s="40">
        <v>85</v>
      </c>
      <c r="E1430" s="40"/>
      <c r="F1430" s="40"/>
      <c r="G1430" s="40">
        <f t="shared" si="36"/>
        <v>1917.6</v>
      </c>
    </row>
    <row r="1431" spans="1:7" x14ac:dyDescent="0.25">
      <c r="A1431" s="39" t="s">
        <v>1455</v>
      </c>
      <c r="B1431" s="39"/>
      <c r="C1431" s="40">
        <v>23.48</v>
      </c>
      <c r="D1431" s="40">
        <v>85</v>
      </c>
      <c r="E1431" s="40"/>
      <c r="F1431" s="40"/>
      <c r="G1431" s="40">
        <f t="shared" si="36"/>
        <v>1995.8</v>
      </c>
    </row>
    <row r="1432" spans="1:7" x14ac:dyDescent="0.25">
      <c r="A1432" s="39" t="s">
        <v>1456</v>
      </c>
      <c r="B1432" s="39"/>
      <c r="C1432" s="40">
        <v>23.48</v>
      </c>
      <c r="D1432" s="40">
        <v>85</v>
      </c>
      <c r="E1432" s="40"/>
      <c r="F1432" s="40"/>
      <c r="G1432" s="40">
        <f t="shared" si="36"/>
        <v>1995.8</v>
      </c>
    </row>
    <row r="1433" spans="1:7" x14ac:dyDescent="0.25">
      <c r="A1433" s="39" t="s">
        <v>1457</v>
      </c>
      <c r="B1433" s="39"/>
      <c r="C1433" s="40">
        <v>58.51</v>
      </c>
      <c r="D1433" s="40">
        <v>85</v>
      </c>
      <c r="E1433" s="40"/>
      <c r="F1433" s="40"/>
      <c r="G1433" s="40">
        <f t="shared" si="36"/>
        <v>4973.3499999999995</v>
      </c>
    </row>
    <row r="1434" spans="1:7" x14ac:dyDescent="0.25">
      <c r="A1434" s="39" t="s">
        <v>1458</v>
      </c>
      <c r="B1434" s="39"/>
      <c r="C1434" s="40">
        <v>7.14</v>
      </c>
      <c r="D1434" s="40">
        <v>85</v>
      </c>
      <c r="E1434" s="40"/>
      <c r="F1434" s="40"/>
      <c r="G1434" s="40">
        <f t="shared" si="36"/>
        <v>606.9</v>
      </c>
    </row>
    <row r="1435" spans="1:7" x14ac:dyDescent="0.25">
      <c r="A1435" s="39" t="s">
        <v>1453</v>
      </c>
      <c r="B1435" s="39"/>
      <c r="C1435" s="40">
        <v>-6.32</v>
      </c>
      <c r="D1435" s="40">
        <v>85</v>
      </c>
      <c r="E1435" s="40"/>
      <c r="F1435" s="40"/>
      <c r="G1435" s="40">
        <f t="shared" si="36"/>
        <v>-537.20000000000005</v>
      </c>
    </row>
    <row r="1436" spans="1:7" x14ac:dyDescent="0.25">
      <c r="A1436" s="39" t="s">
        <v>1454</v>
      </c>
      <c r="B1436" s="39"/>
      <c r="C1436" s="40">
        <v>-14.808</v>
      </c>
      <c r="D1436" s="40">
        <v>85</v>
      </c>
      <c r="E1436" s="40"/>
      <c r="F1436" s="40"/>
      <c r="G1436" s="40">
        <f t="shared" si="36"/>
        <v>-1258.68</v>
      </c>
    </row>
    <row r="1437" spans="1:7" x14ac:dyDescent="0.25">
      <c r="A1437" s="39" t="s">
        <v>1455</v>
      </c>
      <c r="B1437" s="39"/>
      <c r="C1437" s="40">
        <v>-15.45</v>
      </c>
      <c r="D1437" s="40">
        <v>85</v>
      </c>
      <c r="E1437" s="40"/>
      <c r="F1437" s="40"/>
      <c r="G1437" s="40">
        <f t="shared" si="36"/>
        <v>-1313.25</v>
      </c>
    </row>
    <row r="1438" spans="1:7" x14ac:dyDescent="0.25">
      <c r="A1438" s="39" t="s">
        <v>1456</v>
      </c>
      <c r="B1438" s="39"/>
      <c r="C1438" s="40">
        <v>-15.45</v>
      </c>
      <c r="D1438" s="40">
        <v>85</v>
      </c>
      <c r="E1438" s="40"/>
      <c r="F1438" s="40"/>
      <c r="G1438" s="40">
        <f t="shared" si="36"/>
        <v>-1313.25</v>
      </c>
    </row>
    <row r="1439" spans="1:7" x14ac:dyDescent="0.25">
      <c r="A1439" s="39" t="s">
        <v>1457</v>
      </c>
      <c r="B1439" s="39"/>
      <c r="C1439" s="40">
        <v>-42.62</v>
      </c>
      <c r="D1439" s="40">
        <v>85</v>
      </c>
      <c r="E1439" s="40"/>
      <c r="F1439" s="40"/>
      <c r="G1439" s="40">
        <f t="shared" si="36"/>
        <v>-3622.7</v>
      </c>
    </row>
    <row r="1440" spans="1:7" x14ac:dyDescent="0.25">
      <c r="A1440" s="39" t="s">
        <v>1458</v>
      </c>
      <c r="B1440" s="39"/>
      <c r="C1440" s="40">
        <v>-4.6399999999999997</v>
      </c>
      <c r="D1440" s="40">
        <v>85</v>
      </c>
      <c r="E1440" s="40"/>
      <c r="F1440" s="40"/>
      <c r="G1440" s="40">
        <f t="shared" si="36"/>
        <v>-394.4</v>
      </c>
    </row>
    <row r="1442" spans="1:7" ht="45" customHeight="1" x14ac:dyDescent="0.25">
      <c r="A1442" s="33" t="s">
        <v>1466</v>
      </c>
      <c r="B1442" s="34" t="s">
        <v>1026</v>
      </c>
      <c r="C1442" s="33" t="s">
        <v>329</v>
      </c>
      <c r="D1442" s="33" t="s">
        <v>17</v>
      </c>
      <c r="E1442" s="53" t="s">
        <v>330</v>
      </c>
      <c r="F1442" s="53" t="s">
        <v>330</v>
      </c>
      <c r="G1442" s="35">
        <f>SUM(G1443:G1448)</f>
        <v>42.217799999999997</v>
      </c>
    </row>
    <row r="1443" spans="1:7" x14ac:dyDescent="0.25">
      <c r="A1443" s="39" t="s">
        <v>1453</v>
      </c>
      <c r="B1443" s="39"/>
      <c r="C1443" s="40">
        <v>11.22</v>
      </c>
      <c r="D1443" s="40">
        <v>0.34</v>
      </c>
      <c r="E1443" s="40"/>
      <c r="F1443" s="40"/>
      <c r="G1443" s="40">
        <f t="shared" ref="G1443:G1448" si="37">PRODUCT(C1443:F1443)</f>
        <v>3.8148000000000004</v>
      </c>
    </row>
    <row r="1444" spans="1:7" x14ac:dyDescent="0.25">
      <c r="A1444" s="39" t="s">
        <v>1454</v>
      </c>
      <c r="B1444" s="39"/>
      <c r="C1444" s="40">
        <v>0.34</v>
      </c>
      <c r="D1444" s="40">
        <v>0.34</v>
      </c>
      <c r="E1444" s="40"/>
      <c r="F1444" s="40"/>
      <c r="G1444" s="40">
        <f t="shared" si="37"/>
        <v>0.11560000000000002</v>
      </c>
    </row>
    <row r="1445" spans="1:7" x14ac:dyDescent="0.25">
      <c r="A1445" s="39" t="s">
        <v>1455</v>
      </c>
      <c r="B1445" s="39"/>
      <c r="C1445" s="40">
        <v>23.48</v>
      </c>
      <c r="D1445" s="40">
        <v>0.34</v>
      </c>
      <c r="E1445" s="40"/>
      <c r="F1445" s="40"/>
      <c r="G1445" s="40">
        <f t="shared" si="37"/>
        <v>7.983200000000001</v>
      </c>
    </row>
    <row r="1446" spans="1:7" x14ac:dyDescent="0.25">
      <c r="A1446" s="39" t="s">
        <v>1456</v>
      </c>
      <c r="B1446" s="39"/>
      <c r="C1446" s="40">
        <v>23.48</v>
      </c>
      <c r="D1446" s="40">
        <v>0.34</v>
      </c>
      <c r="E1446" s="40"/>
      <c r="F1446" s="40"/>
      <c r="G1446" s="40">
        <f t="shared" si="37"/>
        <v>7.983200000000001</v>
      </c>
    </row>
    <row r="1447" spans="1:7" x14ac:dyDescent="0.25">
      <c r="A1447" s="39" t="s">
        <v>1457</v>
      </c>
      <c r="B1447" s="39"/>
      <c r="C1447" s="40">
        <v>58.51</v>
      </c>
      <c r="D1447" s="40">
        <v>0.34</v>
      </c>
      <c r="E1447" s="40"/>
      <c r="F1447" s="40"/>
      <c r="G1447" s="40">
        <f t="shared" si="37"/>
        <v>19.8934</v>
      </c>
    </row>
    <row r="1448" spans="1:7" x14ac:dyDescent="0.25">
      <c r="A1448" s="39" t="s">
        <v>1458</v>
      </c>
      <c r="B1448" s="39"/>
      <c r="C1448" s="40">
        <v>7.14</v>
      </c>
      <c r="D1448" s="40">
        <v>0.34</v>
      </c>
      <c r="E1448" s="40"/>
      <c r="F1448" s="40"/>
      <c r="G1448" s="40">
        <f t="shared" si="37"/>
        <v>2.4276</v>
      </c>
    </row>
    <row r="1450" spans="1:7" ht="45" customHeight="1" x14ac:dyDescent="0.25">
      <c r="A1450" s="33" t="s">
        <v>1467</v>
      </c>
      <c r="B1450" s="34" t="s">
        <v>1026</v>
      </c>
      <c r="C1450" s="33" t="s">
        <v>331</v>
      </c>
      <c r="D1450" s="33" t="s">
        <v>17</v>
      </c>
      <c r="E1450" s="53" t="s">
        <v>332</v>
      </c>
      <c r="F1450" s="53" t="s">
        <v>332</v>
      </c>
      <c r="G1450" s="35">
        <f>SUM(G1451:G1456)</f>
        <v>42.217799999999997</v>
      </c>
    </row>
    <row r="1451" spans="1:7" x14ac:dyDescent="0.25">
      <c r="A1451" s="39" t="s">
        <v>1453</v>
      </c>
      <c r="B1451" s="39"/>
      <c r="C1451" s="40">
        <v>11.22</v>
      </c>
      <c r="D1451" s="40">
        <v>0.34</v>
      </c>
      <c r="E1451" s="40"/>
      <c r="F1451" s="40"/>
      <c r="G1451" s="40">
        <f t="shared" ref="G1451:G1456" si="38">PRODUCT(C1451:F1451)</f>
        <v>3.8148000000000004</v>
      </c>
    </row>
    <row r="1452" spans="1:7" x14ac:dyDescent="0.25">
      <c r="A1452" s="39" t="s">
        <v>1454</v>
      </c>
      <c r="B1452" s="39"/>
      <c r="C1452" s="40">
        <v>0.34</v>
      </c>
      <c r="D1452" s="40">
        <v>0.34</v>
      </c>
      <c r="E1452" s="40"/>
      <c r="F1452" s="40"/>
      <c r="G1452" s="40">
        <f t="shared" si="38"/>
        <v>0.11560000000000002</v>
      </c>
    </row>
    <row r="1453" spans="1:7" x14ac:dyDescent="0.25">
      <c r="A1453" s="39" t="s">
        <v>1455</v>
      </c>
      <c r="B1453" s="39"/>
      <c r="C1453" s="40">
        <v>23.48</v>
      </c>
      <c r="D1453" s="40">
        <v>0.34</v>
      </c>
      <c r="E1453" s="40"/>
      <c r="F1453" s="40"/>
      <c r="G1453" s="40">
        <f t="shared" si="38"/>
        <v>7.983200000000001</v>
      </c>
    </row>
    <row r="1454" spans="1:7" x14ac:dyDescent="0.25">
      <c r="A1454" s="39" t="s">
        <v>1456</v>
      </c>
      <c r="B1454" s="39"/>
      <c r="C1454" s="40">
        <v>23.48</v>
      </c>
      <c r="D1454" s="40">
        <v>0.34</v>
      </c>
      <c r="E1454" s="40"/>
      <c r="F1454" s="40"/>
      <c r="G1454" s="40">
        <f t="shared" si="38"/>
        <v>7.983200000000001</v>
      </c>
    </row>
    <row r="1455" spans="1:7" x14ac:dyDescent="0.25">
      <c r="A1455" s="39" t="s">
        <v>1457</v>
      </c>
      <c r="B1455" s="39"/>
      <c r="C1455" s="40">
        <v>58.51</v>
      </c>
      <c r="D1455" s="40">
        <v>0.34</v>
      </c>
      <c r="E1455" s="40"/>
      <c r="F1455" s="40"/>
      <c r="G1455" s="40">
        <f t="shared" si="38"/>
        <v>19.8934</v>
      </c>
    </row>
    <row r="1456" spans="1:7" x14ac:dyDescent="0.25">
      <c r="A1456" s="39" t="s">
        <v>1458</v>
      </c>
      <c r="B1456" s="39"/>
      <c r="C1456" s="40">
        <v>7.14</v>
      </c>
      <c r="D1456" s="40">
        <v>0.34</v>
      </c>
      <c r="E1456" s="40"/>
      <c r="F1456" s="40"/>
      <c r="G1456" s="40">
        <f t="shared" si="38"/>
        <v>2.4276</v>
      </c>
    </row>
    <row r="1458" spans="1:7" x14ac:dyDescent="0.25">
      <c r="B1458" t="s">
        <v>1024</v>
      </c>
      <c r="C1458" s="31" t="s">
        <v>6</v>
      </c>
      <c r="D1458" s="32" t="s">
        <v>7</v>
      </c>
      <c r="E1458" s="31" t="s">
        <v>8</v>
      </c>
    </row>
    <row r="1459" spans="1:7" x14ac:dyDescent="0.25">
      <c r="B1459" t="s">
        <v>1024</v>
      </c>
      <c r="C1459" s="31" t="s">
        <v>9</v>
      </c>
      <c r="D1459" s="32" t="s">
        <v>284</v>
      </c>
      <c r="E1459" s="31" t="s">
        <v>285</v>
      </c>
    </row>
    <row r="1460" spans="1:7" x14ac:dyDescent="0.25">
      <c r="B1460" t="s">
        <v>1024</v>
      </c>
      <c r="C1460" s="31" t="s">
        <v>12</v>
      </c>
      <c r="D1460" s="32" t="s">
        <v>82</v>
      </c>
      <c r="E1460" s="31" t="s">
        <v>83</v>
      </c>
    </row>
    <row r="1461" spans="1:7" x14ac:dyDescent="0.25">
      <c r="B1461" t="s">
        <v>1024</v>
      </c>
      <c r="C1461" s="31" t="s">
        <v>84</v>
      </c>
      <c r="D1461" s="32" t="s">
        <v>102</v>
      </c>
      <c r="E1461" s="31" t="s">
        <v>318</v>
      </c>
    </row>
    <row r="1462" spans="1:7" x14ac:dyDescent="0.25">
      <c r="B1462" t="s">
        <v>1024</v>
      </c>
      <c r="C1462" s="31" t="s">
        <v>86</v>
      </c>
      <c r="D1462" s="32" t="s">
        <v>82</v>
      </c>
      <c r="E1462" s="31" t="s">
        <v>333</v>
      </c>
    </row>
    <row r="1464" spans="1:7" ht="45" customHeight="1" x14ac:dyDescent="0.25">
      <c r="A1464" s="33" t="s">
        <v>1468</v>
      </c>
      <c r="B1464" s="34" t="s">
        <v>1026</v>
      </c>
      <c r="C1464" s="33" t="s">
        <v>181</v>
      </c>
      <c r="D1464" s="33" t="s">
        <v>94</v>
      </c>
      <c r="E1464" s="53" t="s">
        <v>1228</v>
      </c>
      <c r="F1464" s="53" t="s">
        <v>1228</v>
      </c>
      <c r="G1464" s="35">
        <f>SUM(G1465:G1475)</f>
        <v>5995.1600000000008</v>
      </c>
    </row>
    <row r="1465" spans="1:7" x14ac:dyDescent="0.25">
      <c r="A1465" s="39" t="s">
        <v>1469</v>
      </c>
      <c r="B1465" s="39"/>
      <c r="C1465" s="40"/>
      <c r="D1465" s="40"/>
      <c r="E1465" s="40"/>
      <c r="F1465" s="40"/>
      <c r="G1465" s="40"/>
    </row>
    <row r="1466" spans="1:7" x14ac:dyDescent="0.25">
      <c r="A1466" s="39" t="s">
        <v>1455</v>
      </c>
      <c r="B1466" s="39"/>
      <c r="C1466" s="40">
        <v>2</v>
      </c>
      <c r="D1466" s="40">
        <v>6.8</v>
      </c>
      <c r="E1466" s="40"/>
      <c r="F1466" s="40">
        <v>29.4</v>
      </c>
      <c r="G1466" s="40">
        <f>PRODUCT(C1466:F1466)</f>
        <v>399.84</v>
      </c>
    </row>
    <row r="1467" spans="1:7" x14ac:dyDescent="0.25">
      <c r="A1467" s="39" t="s">
        <v>1456</v>
      </c>
      <c r="B1467" s="39"/>
      <c r="C1467" s="40">
        <v>2</v>
      </c>
      <c r="D1467" s="40">
        <v>8</v>
      </c>
      <c r="E1467" s="40"/>
      <c r="F1467" s="40">
        <v>29.4</v>
      </c>
      <c r="G1467" s="40">
        <f>PRODUCT(C1467:F1467)</f>
        <v>470.4</v>
      </c>
    </row>
    <row r="1468" spans="1:7" x14ac:dyDescent="0.25">
      <c r="A1468" s="39"/>
      <c r="B1468" s="39"/>
      <c r="C1468" s="40">
        <v>4</v>
      </c>
      <c r="D1468" s="40">
        <v>2.5</v>
      </c>
      <c r="E1468" s="40"/>
      <c r="F1468" s="40">
        <v>29.4</v>
      </c>
      <c r="G1468" s="40">
        <f>PRODUCT(C1468:F1468)</f>
        <v>294</v>
      </c>
    </row>
    <row r="1469" spans="1:7" x14ac:dyDescent="0.25">
      <c r="A1469" s="39" t="s">
        <v>1457</v>
      </c>
      <c r="B1469" s="39"/>
      <c r="C1469" s="40">
        <v>4</v>
      </c>
      <c r="D1469" s="40">
        <v>4.4000000000000004</v>
      </c>
      <c r="E1469" s="40"/>
      <c r="F1469" s="40">
        <v>29.4</v>
      </c>
      <c r="G1469" s="40">
        <f>PRODUCT(C1469:F1469)</f>
        <v>517.44000000000005</v>
      </c>
    </row>
    <row r="1470" spans="1:7" x14ac:dyDescent="0.25">
      <c r="A1470" s="39" t="s">
        <v>1458</v>
      </c>
      <c r="B1470" s="39"/>
      <c r="C1470" s="40">
        <v>2</v>
      </c>
      <c r="D1470" s="40">
        <v>4.4000000000000004</v>
      </c>
      <c r="E1470" s="40"/>
      <c r="F1470" s="40">
        <v>29.4</v>
      </c>
      <c r="G1470" s="40">
        <f>PRODUCT(C1470:F1470)</f>
        <v>258.72000000000003</v>
      </c>
    </row>
    <row r="1471" spans="1:7" x14ac:dyDescent="0.25">
      <c r="A1471" s="39" t="s">
        <v>1470</v>
      </c>
      <c r="B1471" s="39"/>
      <c r="C1471" s="40"/>
      <c r="D1471" s="40"/>
      <c r="E1471" s="40"/>
      <c r="F1471" s="40"/>
      <c r="G1471" s="40"/>
    </row>
    <row r="1472" spans="1:7" x14ac:dyDescent="0.25">
      <c r="A1472" s="39" t="s">
        <v>1455</v>
      </c>
      <c r="B1472" s="39"/>
      <c r="C1472" s="40">
        <v>6</v>
      </c>
      <c r="D1472" s="40">
        <v>4.0999999999999996</v>
      </c>
      <c r="E1472" s="40"/>
      <c r="F1472" s="40">
        <v>33.4</v>
      </c>
      <c r="G1472" s="40">
        <f>PRODUCT(C1472:F1472)</f>
        <v>821.63999999999987</v>
      </c>
    </row>
    <row r="1473" spans="1:7" x14ac:dyDescent="0.25">
      <c r="A1473" s="39" t="s">
        <v>1456</v>
      </c>
      <c r="B1473" s="39"/>
      <c r="C1473" s="40">
        <v>13</v>
      </c>
      <c r="D1473" s="40">
        <v>4.4000000000000004</v>
      </c>
      <c r="E1473" s="40"/>
      <c r="F1473" s="40">
        <v>33.4</v>
      </c>
      <c r="G1473" s="40">
        <f>PRODUCT(C1473:F1473)</f>
        <v>1910.48</v>
      </c>
    </row>
    <row r="1474" spans="1:7" x14ac:dyDescent="0.25">
      <c r="A1474" s="39" t="s">
        <v>1457</v>
      </c>
      <c r="B1474" s="39"/>
      <c r="C1474" s="40">
        <v>6</v>
      </c>
      <c r="D1474" s="40">
        <v>4.4000000000000004</v>
      </c>
      <c r="E1474" s="40"/>
      <c r="F1474" s="40">
        <v>33.4</v>
      </c>
      <c r="G1474" s="40">
        <f>PRODUCT(C1474:F1474)</f>
        <v>881.76</v>
      </c>
    </row>
    <row r="1475" spans="1:7" x14ac:dyDescent="0.25">
      <c r="A1475" s="39" t="s">
        <v>1458</v>
      </c>
      <c r="B1475" s="39"/>
      <c r="C1475" s="40">
        <v>3</v>
      </c>
      <c r="D1475" s="40">
        <v>4.4000000000000004</v>
      </c>
      <c r="E1475" s="40"/>
      <c r="F1475" s="40">
        <v>33.4</v>
      </c>
      <c r="G1475" s="40">
        <f>PRODUCT(C1475:F1475)</f>
        <v>440.88</v>
      </c>
    </row>
    <row r="1477" spans="1:7" ht="45" customHeight="1" x14ac:dyDescent="0.25">
      <c r="A1477" s="33" t="s">
        <v>1471</v>
      </c>
      <c r="B1477" s="34" t="s">
        <v>1026</v>
      </c>
      <c r="C1477" s="33" t="s">
        <v>177</v>
      </c>
      <c r="D1477" s="33" t="s">
        <v>94</v>
      </c>
      <c r="E1477" s="53" t="s">
        <v>1221</v>
      </c>
      <c r="F1477" s="53" t="s">
        <v>1221</v>
      </c>
      <c r="G1477" s="35">
        <f>SUM(G1478:G1481)</f>
        <v>21</v>
      </c>
    </row>
    <row r="1478" spans="1:7" x14ac:dyDescent="0.25">
      <c r="A1478" s="39" t="s">
        <v>1472</v>
      </c>
      <c r="B1478" s="39"/>
      <c r="C1478" s="40"/>
      <c r="D1478" s="40"/>
      <c r="E1478" s="40"/>
      <c r="F1478" s="40"/>
      <c r="G1478" s="40"/>
    </row>
    <row r="1479" spans="1:7" x14ac:dyDescent="0.25">
      <c r="A1479" s="39" t="s">
        <v>1453</v>
      </c>
      <c r="B1479" s="39"/>
      <c r="C1479" s="40">
        <v>2</v>
      </c>
      <c r="D1479" s="40">
        <v>2</v>
      </c>
      <c r="E1479" s="40">
        <v>1.5</v>
      </c>
      <c r="F1479" s="40"/>
      <c r="G1479" s="40">
        <f>PRODUCT(C1479:F1479)</f>
        <v>6</v>
      </c>
    </row>
    <row r="1480" spans="1:7" x14ac:dyDescent="0.25">
      <c r="A1480" s="39"/>
      <c r="B1480" s="39"/>
      <c r="C1480" s="40">
        <v>1</v>
      </c>
      <c r="D1480" s="40">
        <v>2</v>
      </c>
      <c r="E1480" s="40">
        <v>4.5</v>
      </c>
      <c r="F1480" s="40"/>
      <c r="G1480" s="40">
        <f>PRODUCT(C1480:F1480)</f>
        <v>9</v>
      </c>
    </row>
    <row r="1481" spans="1:7" x14ac:dyDescent="0.25">
      <c r="A1481" s="39" t="s">
        <v>1454</v>
      </c>
      <c r="B1481" s="39"/>
      <c r="C1481" s="40">
        <v>2</v>
      </c>
      <c r="D1481" s="40">
        <v>2</v>
      </c>
      <c r="E1481" s="40">
        <v>1.5</v>
      </c>
      <c r="F1481" s="40"/>
      <c r="G1481" s="40">
        <f>PRODUCT(C1481:F1481)</f>
        <v>6</v>
      </c>
    </row>
    <row r="1483" spans="1:7" ht="45" customHeight="1" x14ac:dyDescent="0.25">
      <c r="A1483" s="33" t="s">
        <v>1473</v>
      </c>
      <c r="B1483" s="34" t="s">
        <v>1026</v>
      </c>
      <c r="C1483" s="33" t="s">
        <v>183</v>
      </c>
      <c r="D1483" s="33" t="s">
        <v>42</v>
      </c>
      <c r="E1483" s="53" t="s">
        <v>1232</v>
      </c>
      <c r="F1483" s="53" t="s">
        <v>1232</v>
      </c>
      <c r="G1483" s="35">
        <f>SUM(G1484:G1498)</f>
        <v>155.25970000000004</v>
      </c>
    </row>
    <row r="1484" spans="1:7" x14ac:dyDescent="0.25">
      <c r="A1484" s="39" t="s">
        <v>1469</v>
      </c>
      <c r="B1484" s="39"/>
      <c r="C1484" s="40"/>
      <c r="D1484" s="40"/>
      <c r="E1484" s="40"/>
      <c r="F1484" s="40"/>
      <c r="G1484" s="40"/>
    </row>
    <row r="1485" spans="1:7" x14ac:dyDescent="0.25">
      <c r="A1485" s="39" t="s">
        <v>1455</v>
      </c>
      <c r="B1485" s="39"/>
      <c r="C1485" s="40">
        <v>2</v>
      </c>
      <c r="D1485" s="40">
        <v>6.8</v>
      </c>
      <c r="E1485" s="40">
        <v>0.71799999999999997</v>
      </c>
      <c r="F1485" s="40"/>
      <c r="G1485" s="40">
        <f>PRODUCT(C1485:F1485)</f>
        <v>9.7647999999999993</v>
      </c>
    </row>
    <row r="1486" spans="1:7" x14ac:dyDescent="0.25">
      <c r="A1486" s="39" t="s">
        <v>1456</v>
      </c>
      <c r="B1486" s="39"/>
      <c r="C1486" s="40">
        <v>2</v>
      </c>
      <c r="D1486" s="40">
        <v>8</v>
      </c>
      <c r="E1486" s="40">
        <v>0.71799999999999997</v>
      </c>
      <c r="F1486" s="40"/>
      <c r="G1486" s="40">
        <f>PRODUCT(C1486:F1486)</f>
        <v>11.488</v>
      </c>
    </row>
    <row r="1487" spans="1:7" x14ac:dyDescent="0.25">
      <c r="A1487" s="39"/>
      <c r="B1487" s="39"/>
      <c r="C1487" s="40">
        <v>4</v>
      </c>
      <c r="D1487" s="40">
        <v>2.5</v>
      </c>
      <c r="E1487" s="40">
        <v>0.71799999999999997</v>
      </c>
      <c r="F1487" s="40"/>
      <c r="G1487" s="40">
        <f>PRODUCT(C1487:F1487)</f>
        <v>7.18</v>
      </c>
    </row>
    <row r="1488" spans="1:7" x14ac:dyDescent="0.25">
      <c r="A1488" s="39" t="s">
        <v>1457</v>
      </c>
      <c r="B1488" s="39"/>
      <c r="C1488" s="40">
        <v>4</v>
      </c>
      <c r="D1488" s="40">
        <v>4.4000000000000004</v>
      </c>
      <c r="E1488" s="40">
        <v>0.71799999999999997</v>
      </c>
      <c r="F1488" s="40"/>
      <c r="G1488" s="40">
        <f>PRODUCT(C1488:F1488)</f>
        <v>12.636800000000001</v>
      </c>
    </row>
    <row r="1489" spans="1:7" x14ac:dyDescent="0.25">
      <c r="A1489" s="39" t="s">
        <v>1458</v>
      </c>
      <c r="B1489" s="39"/>
      <c r="C1489" s="40">
        <v>2</v>
      </c>
      <c r="D1489" s="40">
        <v>4.4000000000000004</v>
      </c>
      <c r="E1489" s="40">
        <v>0.71799999999999997</v>
      </c>
      <c r="F1489" s="40"/>
      <c r="G1489" s="40">
        <f>PRODUCT(C1489:F1489)</f>
        <v>6.3184000000000005</v>
      </c>
    </row>
    <row r="1490" spans="1:7" x14ac:dyDescent="0.25">
      <c r="A1490" s="39" t="s">
        <v>1470</v>
      </c>
      <c r="B1490" s="39"/>
      <c r="C1490" s="40"/>
      <c r="D1490" s="40"/>
      <c r="E1490" s="40"/>
      <c r="F1490" s="40"/>
      <c r="G1490" s="40"/>
    </row>
    <row r="1491" spans="1:7" x14ac:dyDescent="0.25">
      <c r="A1491" s="39" t="s">
        <v>1455</v>
      </c>
      <c r="B1491" s="39"/>
      <c r="C1491" s="40">
        <v>6</v>
      </c>
      <c r="D1491" s="40">
        <v>4.0999999999999996</v>
      </c>
      <c r="E1491" s="40">
        <v>0.84799999999999998</v>
      </c>
      <c r="F1491" s="40"/>
      <c r="G1491" s="40">
        <f t="shared" ref="G1491:G1498" si="39">PRODUCT(C1491:F1491)</f>
        <v>20.860799999999998</v>
      </c>
    </row>
    <row r="1492" spans="1:7" x14ac:dyDescent="0.25">
      <c r="A1492" s="39" t="s">
        <v>1456</v>
      </c>
      <c r="B1492" s="39"/>
      <c r="C1492" s="40">
        <v>13</v>
      </c>
      <c r="D1492" s="40">
        <v>4.4000000000000004</v>
      </c>
      <c r="E1492" s="40">
        <v>0.84799999999999998</v>
      </c>
      <c r="F1492" s="40"/>
      <c r="G1492" s="40">
        <f t="shared" si="39"/>
        <v>48.505600000000001</v>
      </c>
    </row>
    <row r="1493" spans="1:7" x14ac:dyDescent="0.25">
      <c r="A1493" s="39" t="s">
        <v>1457</v>
      </c>
      <c r="B1493" s="39"/>
      <c r="C1493" s="40">
        <v>6</v>
      </c>
      <c r="D1493" s="40">
        <v>4.4000000000000004</v>
      </c>
      <c r="E1493" s="40">
        <v>0.84799999999999998</v>
      </c>
      <c r="F1493" s="40"/>
      <c r="G1493" s="40">
        <f t="shared" si="39"/>
        <v>22.3872</v>
      </c>
    </row>
    <row r="1494" spans="1:7" x14ac:dyDescent="0.25">
      <c r="A1494" s="39" t="s">
        <v>1458</v>
      </c>
      <c r="B1494" s="39"/>
      <c r="C1494" s="40">
        <v>3</v>
      </c>
      <c r="D1494" s="40">
        <v>4.4000000000000004</v>
      </c>
      <c r="E1494" s="40">
        <v>0.84799999999999998</v>
      </c>
      <c r="F1494" s="40"/>
      <c r="G1494" s="40">
        <f t="shared" si="39"/>
        <v>11.1936</v>
      </c>
    </row>
    <row r="1495" spans="1:7" x14ac:dyDescent="0.25">
      <c r="A1495" s="39" t="s">
        <v>1472</v>
      </c>
      <c r="B1495" s="39"/>
      <c r="C1495" s="40"/>
      <c r="D1495" s="40"/>
      <c r="E1495" s="40"/>
      <c r="F1495" s="40"/>
      <c r="G1495" s="40">
        <f t="shared" si="39"/>
        <v>0</v>
      </c>
    </row>
    <row r="1496" spans="1:7" x14ac:dyDescent="0.25">
      <c r="A1496" s="39" t="s">
        <v>1453</v>
      </c>
      <c r="B1496" s="39"/>
      <c r="C1496" s="40">
        <v>2</v>
      </c>
      <c r="D1496" s="40">
        <v>1.5</v>
      </c>
      <c r="E1496" s="40">
        <v>0.46899999999999997</v>
      </c>
      <c r="F1496" s="40"/>
      <c r="G1496" s="40">
        <f t="shared" si="39"/>
        <v>1.407</v>
      </c>
    </row>
    <row r="1497" spans="1:7" x14ac:dyDescent="0.25">
      <c r="A1497" s="39"/>
      <c r="B1497" s="39"/>
      <c r="C1497" s="40">
        <v>1</v>
      </c>
      <c r="D1497" s="40">
        <v>4.5</v>
      </c>
      <c r="E1497" s="40">
        <v>0.46899999999999997</v>
      </c>
      <c r="F1497" s="40"/>
      <c r="G1497" s="40">
        <f t="shared" si="39"/>
        <v>2.1105</v>
      </c>
    </row>
    <row r="1498" spans="1:7" x14ac:dyDescent="0.25">
      <c r="A1498" s="39" t="s">
        <v>1454</v>
      </c>
      <c r="B1498" s="39"/>
      <c r="C1498" s="40">
        <v>2</v>
      </c>
      <c r="D1498" s="40">
        <v>1.5</v>
      </c>
      <c r="E1498" s="40">
        <v>0.46899999999999997</v>
      </c>
      <c r="F1498" s="40"/>
      <c r="G1498" s="40">
        <f t="shared" si="39"/>
        <v>1.407</v>
      </c>
    </row>
    <row r="1500" spans="1:7" ht="45" customHeight="1" x14ac:dyDescent="0.25">
      <c r="A1500" s="33" t="s">
        <v>1474</v>
      </c>
      <c r="B1500" s="34" t="s">
        <v>1026</v>
      </c>
      <c r="C1500" s="33" t="s">
        <v>179</v>
      </c>
      <c r="D1500" s="33" t="s">
        <v>69</v>
      </c>
      <c r="E1500" s="53" t="s">
        <v>1224</v>
      </c>
      <c r="F1500" s="53" t="s">
        <v>1224</v>
      </c>
      <c r="G1500" s="35">
        <f>SUM(G1501:G1504)</f>
        <v>63</v>
      </c>
    </row>
    <row r="1501" spans="1:7" x14ac:dyDescent="0.25">
      <c r="A1501" s="39" t="s">
        <v>1472</v>
      </c>
      <c r="B1501" s="39"/>
      <c r="C1501" s="40"/>
      <c r="D1501" s="40"/>
      <c r="E1501" s="40"/>
      <c r="F1501" s="40"/>
      <c r="G1501" s="40"/>
    </row>
    <row r="1502" spans="1:7" x14ac:dyDescent="0.25">
      <c r="A1502" s="39" t="s">
        <v>1453</v>
      </c>
      <c r="B1502" s="39"/>
      <c r="C1502" s="40">
        <v>2</v>
      </c>
      <c r="D1502" s="40">
        <v>2</v>
      </c>
      <c r="E1502" s="40">
        <v>1.5</v>
      </c>
      <c r="F1502" s="40">
        <v>3</v>
      </c>
      <c r="G1502" s="40">
        <f>PRODUCT(C1502:F1502)</f>
        <v>18</v>
      </c>
    </row>
    <row r="1503" spans="1:7" x14ac:dyDescent="0.25">
      <c r="A1503" s="39"/>
      <c r="B1503" s="39"/>
      <c r="C1503" s="40">
        <v>1</v>
      </c>
      <c r="D1503" s="40">
        <v>2</v>
      </c>
      <c r="E1503" s="40">
        <v>4.5</v>
      </c>
      <c r="F1503" s="40">
        <v>3</v>
      </c>
      <c r="G1503" s="40">
        <f>PRODUCT(C1503:F1503)</f>
        <v>27</v>
      </c>
    </row>
    <row r="1504" spans="1:7" x14ac:dyDescent="0.25">
      <c r="A1504" s="39" t="s">
        <v>1454</v>
      </c>
      <c r="B1504" s="39"/>
      <c r="C1504" s="40">
        <v>2</v>
      </c>
      <c r="D1504" s="40">
        <v>2</v>
      </c>
      <c r="E1504" s="40">
        <v>1.5</v>
      </c>
      <c r="F1504" s="40">
        <v>3</v>
      </c>
      <c r="G1504" s="40">
        <f>PRODUCT(C1504:F1504)</f>
        <v>18</v>
      </c>
    </row>
    <row r="1506" spans="1:7" ht="45" customHeight="1" x14ac:dyDescent="0.25">
      <c r="A1506" s="33" t="s">
        <v>1475</v>
      </c>
      <c r="B1506" s="34" t="s">
        <v>1026</v>
      </c>
      <c r="C1506" s="33" t="s">
        <v>260</v>
      </c>
      <c r="D1506" s="33" t="s">
        <v>94</v>
      </c>
      <c r="E1506" s="53" t="s">
        <v>1332</v>
      </c>
      <c r="F1506" s="53" t="s">
        <v>1332</v>
      </c>
      <c r="G1506" s="35">
        <f>SUM(G1507:G1514)</f>
        <v>272.64</v>
      </c>
    </row>
    <row r="1507" spans="1:7" x14ac:dyDescent="0.25">
      <c r="A1507" s="39" t="s">
        <v>1453</v>
      </c>
      <c r="B1507" s="39"/>
      <c r="C1507" s="40">
        <v>2</v>
      </c>
      <c r="D1507" s="40">
        <v>1.5</v>
      </c>
      <c r="E1507" s="40">
        <v>1.5</v>
      </c>
      <c r="F1507" s="40">
        <v>2</v>
      </c>
      <c r="G1507" s="40">
        <f t="shared" ref="G1507:G1514" si="40">PRODUCT(C1507:F1507)</f>
        <v>9</v>
      </c>
    </row>
    <row r="1508" spans="1:7" x14ac:dyDescent="0.25">
      <c r="A1508" s="39"/>
      <c r="B1508" s="39"/>
      <c r="C1508" s="40">
        <v>1</v>
      </c>
      <c r="D1508" s="40">
        <v>4.8</v>
      </c>
      <c r="E1508" s="40">
        <v>1.5</v>
      </c>
      <c r="F1508" s="40">
        <v>2</v>
      </c>
      <c r="G1508" s="40">
        <f t="shared" si="40"/>
        <v>14.399999999999999</v>
      </c>
    </row>
    <row r="1509" spans="1:7" x14ac:dyDescent="0.25">
      <c r="A1509" s="39" t="s">
        <v>1454</v>
      </c>
      <c r="B1509" s="39"/>
      <c r="C1509" s="40">
        <v>2</v>
      </c>
      <c r="D1509" s="40">
        <v>1.5</v>
      </c>
      <c r="E1509" s="40">
        <v>1.5</v>
      </c>
      <c r="F1509" s="40">
        <v>2</v>
      </c>
      <c r="G1509" s="40">
        <f t="shared" si="40"/>
        <v>9</v>
      </c>
    </row>
    <row r="1510" spans="1:7" x14ac:dyDescent="0.25">
      <c r="A1510" s="39" t="s">
        <v>1455</v>
      </c>
      <c r="B1510" s="39"/>
      <c r="C1510" s="40">
        <v>1</v>
      </c>
      <c r="D1510" s="40">
        <v>6.8</v>
      </c>
      <c r="E1510" s="40">
        <v>4.4000000000000004</v>
      </c>
      <c r="F1510" s="40">
        <v>2</v>
      </c>
      <c r="G1510" s="40">
        <f t="shared" si="40"/>
        <v>59.84</v>
      </c>
    </row>
    <row r="1511" spans="1:7" x14ac:dyDescent="0.25">
      <c r="A1511" s="39" t="s">
        <v>1456</v>
      </c>
      <c r="B1511" s="39"/>
      <c r="C1511" s="40">
        <v>1</v>
      </c>
      <c r="D1511" s="40">
        <v>8</v>
      </c>
      <c r="E1511" s="40">
        <v>4.4000000000000004</v>
      </c>
      <c r="F1511" s="40">
        <v>2</v>
      </c>
      <c r="G1511" s="40">
        <f t="shared" si="40"/>
        <v>70.400000000000006</v>
      </c>
    </row>
    <row r="1512" spans="1:7" x14ac:dyDescent="0.25">
      <c r="A1512" s="39"/>
      <c r="B1512" s="39"/>
      <c r="C1512" s="40">
        <v>2</v>
      </c>
      <c r="D1512" s="40">
        <v>4.4000000000000004</v>
      </c>
      <c r="E1512" s="40">
        <v>2.5</v>
      </c>
      <c r="F1512" s="40">
        <v>2</v>
      </c>
      <c r="G1512" s="40">
        <f t="shared" si="40"/>
        <v>44</v>
      </c>
    </row>
    <row r="1513" spans="1:7" x14ac:dyDescent="0.25">
      <c r="A1513" s="39" t="s">
        <v>1457</v>
      </c>
      <c r="B1513" s="39"/>
      <c r="C1513" s="40">
        <v>2</v>
      </c>
      <c r="D1513" s="40">
        <v>4.4000000000000004</v>
      </c>
      <c r="E1513" s="40">
        <v>2.5</v>
      </c>
      <c r="F1513" s="40">
        <v>2</v>
      </c>
      <c r="G1513" s="40">
        <f t="shared" si="40"/>
        <v>44</v>
      </c>
    </row>
    <row r="1514" spans="1:7" x14ac:dyDescent="0.25">
      <c r="A1514" s="39" t="s">
        <v>1458</v>
      </c>
      <c r="B1514" s="39"/>
      <c r="C1514" s="40">
        <v>1</v>
      </c>
      <c r="D1514" s="40">
        <v>4.4000000000000004</v>
      </c>
      <c r="E1514" s="40">
        <v>2.5</v>
      </c>
      <c r="F1514" s="40">
        <v>2</v>
      </c>
      <c r="G1514" s="40">
        <f t="shared" si="40"/>
        <v>22</v>
      </c>
    </row>
    <row r="1516" spans="1:7" ht="45" customHeight="1" x14ac:dyDescent="0.25">
      <c r="A1516" s="33" t="s">
        <v>1476</v>
      </c>
      <c r="B1516" s="34" t="s">
        <v>1026</v>
      </c>
      <c r="C1516" s="33" t="s">
        <v>262</v>
      </c>
      <c r="D1516" s="33" t="s">
        <v>42</v>
      </c>
      <c r="E1516" s="53" t="s">
        <v>1334</v>
      </c>
      <c r="F1516" s="53" t="s">
        <v>1334</v>
      </c>
      <c r="G1516" s="35">
        <f>SUM(G1517:G1524)</f>
        <v>136.32</v>
      </c>
    </row>
    <row r="1517" spans="1:7" x14ac:dyDescent="0.25">
      <c r="A1517" s="39" t="s">
        <v>1453</v>
      </c>
      <c r="B1517" s="39"/>
      <c r="C1517" s="40">
        <v>2</v>
      </c>
      <c r="D1517" s="40">
        <v>1.5</v>
      </c>
      <c r="E1517" s="40">
        <v>1.5</v>
      </c>
      <c r="F1517" s="40"/>
      <c r="G1517" s="40">
        <f t="shared" ref="G1517:G1524" si="41">PRODUCT(C1517:F1517)</f>
        <v>4.5</v>
      </c>
    </row>
    <row r="1518" spans="1:7" x14ac:dyDescent="0.25">
      <c r="A1518" s="39"/>
      <c r="B1518" s="39"/>
      <c r="C1518" s="40">
        <v>1</v>
      </c>
      <c r="D1518" s="40">
        <v>4.8</v>
      </c>
      <c r="E1518" s="40">
        <v>1.5</v>
      </c>
      <c r="F1518" s="40"/>
      <c r="G1518" s="40">
        <f t="shared" si="41"/>
        <v>7.1999999999999993</v>
      </c>
    </row>
    <row r="1519" spans="1:7" x14ac:dyDescent="0.25">
      <c r="A1519" s="39" t="s">
        <v>1454</v>
      </c>
      <c r="B1519" s="39"/>
      <c r="C1519" s="40">
        <v>2</v>
      </c>
      <c r="D1519" s="40">
        <v>1.5</v>
      </c>
      <c r="E1519" s="40">
        <v>1.5</v>
      </c>
      <c r="F1519" s="40"/>
      <c r="G1519" s="40">
        <f t="shared" si="41"/>
        <v>4.5</v>
      </c>
    </row>
    <row r="1520" spans="1:7" x14ac:dyDescent="0.25">
      <c r="A1520" s="39" t="s">
        <v>1455</v>
      </c>
      <c r="B1520" s="39"/>
      <c r="C1520" s="40">
        <v>1</v>
      </c>
      <c r="D1520" s="40">
        <v>6.8</v>
      </c>
      <c r="E1520" s="40">
        <v>4.4000000000000004</v>
      </c>
      <c r="F1520" s="40"/>
      <c r="G1520" s="40">
        <f t="shared" si="41"/>
        <v>29.92</v>
      </c>
    </row>
    <row r="1521" spans="1:7" x14ac:dyDescent="0.25">
      <c r="A1521" s="39" t="s">
        <v>1456</v>
      </c>
      <c r="B1521" s="39"/>
      <c r="C1521" s="40">
        <v>1</v>
      </c>
      <c r="D1521" s="40">
        <v>8</v>
      </c>
      <c r="E1521" s="40">
        <v>4.4000000000000004</v>
      </c>
      <c r="F1521" s="40"/>
      <c r="G1521" s="40">
        <f t="shared" si="41"/>
        <v>35.200000000000003</v>
      </c>
    </row>
    <row r="1522" spans="1:7" x14ac:dyDescent="0.25">
      <c r="A1522" s="39"/>
      <c r="B1522" s="39"/>
      <c r="C1522" s="40">
        <v>2</v>
      </c>
      <c r="D1522" s="40">
        <v>4.4000000000000004</v>
      </c>
      <c r="E1522" s="40">
        <v>2.5</v>
      </c>
      <c r="F1522" s="40"/>
      <c r="G1522" s="40">
        <f t="shared" si="41"/>
        <v>22</v>
      </c>
    </row>
    <row r="1523" spans="1:7" x14ac:dyDescent="0.25">
      <c r="A1523" s="39" t="s">
        <v>1457</v>
      </c>
      <c r="B1523" s="39"/>
      <c r="C1523" s="40">
        <v>2</v>
      </c>
      <c r="D1523" s="40">
        <v>4.4000000000000004</v>
      </c>
      <c r="E1523" s="40">
        <v>2.5</v>
      </c>
      <c r="F1523" s="40"/>
      <c r="G1523" s="40">
        <f t="shared" si="41"/>
        <v>22</v>
      </c>
    </row>
    <row r="1524" spans="1:7" x14ac:dyDescent="0.25">
      <c r="A1524" s="39" t="s">
        <v>1458</v>
      </c>
      <c r="B1524" s="39"/>
      <c r="C1524" s="40">
        <v>1</v>
      </c>
      <c r="D1524" s="40">
        <v>4.4000000000000004</v>
      </c>
      <c r="E1524" s="40">
        <v>2.5</v>
      </c>
      <c r="F1524" s="40"/>
      <c r="G1524" s="40">
        <f t="shared" si="41"/>
        <v>11</v>
      </c>
    </row>
    <row r="1526" spans="1:7" ht="45" customHeight="1" x14ac:dyDescent="0.25">
      <c r="A1526" s="33" t="s">
        <v>1477</v>
      </c>
      <c r="B1526" s="34" t="s">
        <v>1026</v>
      </c>
      <c r="C1526" s="33" t="s">
        <v>264</v>
      </c>
      <c r="D1526" s="33" t="s">
        <v>17</v>
      </c>
      <c r="E1526" s="53" t="s">
        <v>1336</v>
      </c>
      <c r="F1526" s="53" t="s">
        <v>1336</v>
      </c>
      <c r="G1526" s="35">
        <f>SUM(G1527:G1534)</f>
        <v>136.32</v>
      </c>
    </row>
    <row r="1527" spans="1:7" x14ac:dyDescent="0.25">
      <c r="A1527" s="39" t="s">
        <v>1453</v>
      </c>
      <c r="B1527" s="39"/>
      <c r="C1527" s="40">
        <v>2</v>
      </c>
      <c r="D1527" s="40">
        <v>1.5</v>
      </c>
      <c r="E1527" s="40">
        <v>1.5</v>
      </c>
      <c r="F1527" s="40"/>
      <c r="G1527" s="40">
        <f t="shared" ref="G1527:G1534" si="42">PRODUCT(C1527:F1527)</f>
        <v>4.5</v>
      </c>
    </row>
    <row r="1528" spans="1:7" x14ac:dyDescent="0.25">
      <c r="A1528" s="39"/>
      <c r="B1528" s="39"/>
      <c r="C1528" s="40">
        <v>1</v>
      </c>
      <c r="D1528" s="40">
        <v>4.8</v>
      </c>
      <c r="E1528" s="40">
        <v>1.5</v>
      </c>
      <c r="F1528" s="40"/>
      <c r="G1528" s="40">
        <f t="shared" si="42"/>
        <v>7.1999999999999993</v>
      </c>
    </row>
    <row r="1529" spans="1:7" x14ac:dyDescent="0.25">
      <c r="A1529" s="39" t="s">
        <v>1454</v>
      </c>
      <c r="B1529" s="39"/>
      <c r="C1529" s="40">
        <v>2</v>
      </c>
      <c r="D1529" s="40">
        <v>1.5</v>
      </c>
      <c r="E1529" s="40">
        <v>1.5</v>
      </c>
      <c r="F1529" s="40"/>
      <c r="G1529" s="40">
        <f t="shared" si="42"/>
        <v>4.5</v>
      </c>
    </row>
    <row r="1530" spans="1:7" x14ac:dyDescent="0.25">
      <c r="A1530" s="39" t="s">
        <v>1455</v>
      </c>
      <c r="B1530" s="39"/>
      <c r="C1530" s="40">
        <v>1</v>
      </c>
      <c r="D1530" s="40">
        <v>6.8</v>
      </c>
      <c r="E1530" s="40">
        <v>4.4000000000000004</v>
      </c>
      <c r="F1530" s="40"/>
      <c r="G1530" s="40">
        <f t="shared" si="42"/>
        <v>29.92</v>
      </c>
    </row>
    <row r="1531" spans="1:7" x14ac:dyDescent="0.25">
      <c r="A1531" s="39" t="s">
        <v>1456</v>
      </c>
      <c r="B1531" s="39"/>
      <c r="C1531" s="40">
        <v>1</v>
      </c>
      <c r="D1531" s="40">
        <v>8</v>
      </c>
      <c r="E1531" s="40">
        <v>4.4000000000000004</v>
      </c>
      <c r="F1531" s="40"/>
      <c r="G1531" s="40">
        <f t="shared" si="42"/>
        <v>35.200000000000003</v>
      </c>
    </row>
    <row r="1532" spans="1:7" x14ac:dyDescent="0.25">
      <c r="A1532" s="39"/>
      <c r="B1532" s="39"/>
      <c r="C1532" s="40">
        <v>2</v>
      </c>
      <c r="D1532" s="40">
        <v>4.4000000000000004</v>
      </c>
      <c r="E1532" s="40">
        <v>2.5</v>
      </c>
      <c r="F1532" s="40"/>
      <c r="G1532" s="40">
        <f t="shared" si="42"/>
        <v>22</v>
      </c>
    </row>
    <row r="1533" spans="1:7" x14ac:dyDescent="0.25">
      <c r="A1533" s="39" t="s">
        <v>1457</v>
      </c>
      <c r="B1533" s="39"/>
      <c r="C1533" s="40">
        <v>2</v>
      </c>
      <c r="D1533" s="40">
        <v>4.4000000000000004</v>
      </c>
      <c r="E1533" s="40">
        <v>2.5</v>
      </c>
      <c r="F1533" s="40"/>
      <c r="G1533" s="40">
        <f t="shared" si="42"/>
        <v>22</v>
      </c>
    </row>
    <row r="1534" spans="1:7" x14ac:dyDescent="0.25">
      <c r="A1534" s="39" t="s">
        <v>1458</v>
      </c>
      <c r="B1534" s="39"/>
      <c r="C1534" s="40">
        <v>1</v>
      </c>
      <c r="D1534" s="40">
        <v>4.4000000000000004</v>
      </c>
      <c r="E1534" s="40">
        <v>2.5</v>
      </c>
      <c r="F1534" s="40"/>
      <c r="G1534" s="40">
        <f t="shared" si="42"/>
        <v>11</v>
      </c>
    </row>
    <row r="1536" spans="1:7" ht="45" customHeight="1" x14ac:dyDescent="0.25">
      <c r="A1536" s="33" t="s">
        <v>1478</v>
      </c>
      <c r="B1536" s="34" t="s">
        <v>1026</v>
      </c>
      <c r="C1536" s="33" t="s">
        <v>266</v>
      </c>
      <c r="D1536" s="33" t="s">
        <v>69</v>
      </c>
      <c r="E1536" s="53" t="s">
        <v>1338</v>
      </c>
      <c r="F1536" s="53" t="s">
        <v>1338</v>
      </c>
      <c r="G1536" s="35">
        <f>SUM(G1537:G1547)</f>
        <v>374.8</v>
      </c>
    </row>
    <row r="1537" spans="1:7" x14ac:dyDescent="0.25">
      <c r="A1537" s="39" t="s">
        <v>1469</v>
      </c>
      <c r="B1537" s="39"/>
      <c r="C1537" s="40"/>
      <c r="D1537" s="40"/>
      <c r="E1537" s="40"/>
      <c r="F1537" s="40"/>
      <c r="G1537" s="40"/>
    </row>
    <row r="1538" spans="1:7" x14ac:dyDescent="0.25">
      <c r="A1538" s="39" t="s">
        <v>1455</v>
      </c>
      <c r="B1538" s="39"/>
      <c r="C1538" s="40">
        <v>2</v>
      </c>
      <c r="D1538" s="40">
        <v>6.8</v>
      </c>
      <c r="E1538" s="40">
        <v>2</v>
      </c>
      <c r="F1538" s="40"/>
      <c r="G1538" s="40">
        <f>PRODUCT(C1538:F1538)</f>
        <v>27.2</v>
      </c>
    </row>
    <row r="1539" spans="1:7" x14ac:dyDescent="0.25">
      <c r="A1539" s="39" t="s">
        <v>1456</v>
      </c>
      <c r="B1539" s="39"/>
      <c r="C1539" s="40">
        <v>2</v>
      </c>
      <c r="D1539" s="40">
        <v>8</v>
      </c>
      <c r="E1539" s="40">
        <v>2</v>
      </c>
      <c r="F1539" s="40"/>
      <c r="G1539" s="40">
        <f>PRODUCT(C1539:F1539)</f>
        <v>32</v>
      </c>
    </row>
    <row r="1540" spans="1:7" x14ac:dyDescent="0.25">
      <c r="A1540" s="39"/>
      <c r="B1540" s="39"/>
      <c r="C1540" s="40">
        <v>4</v>
      </c>
      <c r="D1540" s="40">
        <v>2.5</v>
      </c>
      <c r="E1540" s="40">
        <v>2</v>
      </c>
      <c r="F1540" s="40"/>
      <c r="G1540" s="40">
        <f>PRODUCT(C1540:F1540)</f>
        <v>20</v>
      </c>
    </row>
    <row r="1541" spans="1:7" x14ac:dyDescent="0.25">
      <c r="A1541" s="39" t="s">
        <v>1457</v>
      </c>
      <c r="B1541" s="39"/>
      <c r="C1541" s="40">
        <v>4</v>
      </c>
      <c r="D1541" s="40">
        <v>4.4000000000000004</v>
      </c>
      <c r="E1541" s="40">
        <v>2</v>
      </c>
      <c r="F1541" s="40"/>
      <c r="G1541" s="40">
        <f>PRODUCT(C1541:F1541)</f>
        <v>35.200000000000003</v>
      </c>
    </row>
    <row r="1542" spans="1:7" x14ac:dyDescent="0.25">
      <c r="A1542" s="39" t="s">
        <v>1458</v>
      </c>
      <c r="B1542" s="39"/>
      <c r="C1542" s="40">
        <v>2</v>
      </c>
      <c r="D1542" s="40">
        <v>4.4000000000000004</v>
      </c>
      <c r="E1542" s="40">
        <v>2</v>
      </c>
      <c r="F1542" s="40"/>
      <c r="G1542" s="40">
        <f>PRODUCT(C1542:F1542)</f>
        <v>17.600000000000001</v>
      </c>
    </row>
    <row r="1543" spans="1:7" x14ac:dyDescent="0.25">
      <c r="A1543" s="39" t="s">
        <v>1470</v>
      </c>
      <c r="B1543" s="39"/>
      <c r="C1543" s="40"/>
      <c r="D1543" s="40"/>
      <c r="E1543" s="40"/>
      <c r="F1543" s="40"/>
      <c r="G1543" s="40"/>
    </row>
    <row r="1544" spans="1:7" x14ac:dyDescent="0.25">
      <c r="A1544" s="39" t="s">
        <v>1455</v>
      </c>
      <c r="B1544" s="39"/>
      <c r="C1544" s="40">
        <v>6</v>
      </c>
      <c r="D1544" s="40">
        <v>4.0999999999999996</v>
      </c>
      <c r="E1544" s="40">
        <v>2</v>
      </c>
      <c r="F1544" s="40"/>
      <c r="G1544" s="40">
        <f>PRODUCT(C1544:F1544)</f>
        <v>49.199999999999996</v>
      </c>
    </row>
    <row r="1545" spans="1:7" x14ac:dyDescent="0.25">
      <c r="A1545" s="39" t="s">
        <v>1456</v>
      </c>
      <c r="B1545" s="39"/>
      <c r="C1545" s="40">
        <v>13</v>
      </c>
      <c r="D1545" s="40">
        <v>4.4000000000000004</v>
      </c>
      <c r="E1545" s="40">
        <v>2</v>
      </c>
      <c r="F1545" s="40"/>
      <c r="G1545" s="40">
        <f>PRODUCT(C1545:F1545)</f>
        <v>114.4</v>
      </c>
    </row>
    <row r="1546" spans="1:7" x14ac:dyDescent="0.25">
      <c r="A1546" s="39" t="s">
        <v>1457</v>
      </c>
      <c r="B1546" s="39"/>
      <c r="C1546" s="40">
        <v>6</v>
      </c>
      <c r="D1546" s="40">
        <v>4.4000000000000004</v>
      </c>
      <c r="E1546" s="40">
        <v>2</v>
      </c>
      <c r="F1546" s="40"/>
      <c r="G1546" s="40">
        <f>PRODUCT(C1546:F1546)</f>
        <v>52.800000000000004</v>
      </c>
    </row>
    <row r="1547" spans="1:7" x14ac:dyDescent="0.25">
      <c r="A1547" s="39" t="s">
        <v>1458</v>
      </c>
      <c r="B1547" s="39"/>
      <c r="C1547" s="40">
        <v>3</v>
      </c>
      <c r="D1547" s="40">
        <v>4.4000000000000004</v>
      </c>
      <c r="E1547" s="40">
        <v>2</v>
      </c>
      <c r="F1547" s="40"/>
      <c r="G1547" s="40">
        <f>PRODUCT(C1547:F1547)</f>
        <v>26.400000000000002</v>
      </c>
    </row>
    <row r="1549" spans="1:7" ht="45" customHeight="1" x14ac:dyDescent="0.25">
      <c r="A1549" s="33" t="s">
        <v>1479</v>
      </c>
      <c r="B1549" s="34" t="s">
        <v>1026</v>
      </c>
      <c r="C1549" s="33" t="s">
        <v>258</v>
      </c>
      <c r="D1549" s="33" t="s">
        <v>42</v>
      </c>
      <c r="E1549" s="53" t="s">
        <v>1330</v>
      </c>
      <c r="F1549" s="53" t="s">
        <v>1330</v>
      </c>
      <c r="G1549" s="35">
        <f>SUM(G1550:G1557)</f>
        <v>136.32</v>
      </c>
    </row>
    <row r="1550" spans="1:7" x14ac:dyDescent="0.25">
      <c r="A1550" s="39" t="s">
        <v>1453</v>
      </c>
      <c r="B1550" s="39"/>
      <c r="C1550" s="40">
        <v>2</v>
      </c>
      <c r="D1550" s="40">
        <v>1.5</v>
      </c>
      <c r="E1550" s="40">
        <v>1.5</v>
      </c>
      <c r="F1550" s="40"/>
      <c r="G1550" s="40">
        <f t="shared" ref="G1550:G1557" si="43">PRODUCT(C1550:F1550)</f>
        <v>4.5</v>
      </c>
    </row>
    <row r="1551" spans="1:7" x14ac:dyDescent="0.25">
      <c r="A1551" s="39"/>
      <c r="B1551" s="39"/>
      <c r="C1551" s="40">
        <v>1</v>
      </c>
      <c r="D1551" s="40">
        <v>4.8</v>
      </c>
      <c r="E1551" s="40">
        <v>1.5</v>
      </c>
      <c r="F1551" s="40"/>
      <c r="G1551" s="40">
        <f t="shared" si="43"/>
        <v>7.1999999999999993</v>
      </c>
    </row>
    <row r="1552" spans="1:7" x14ac:dyDescent="0.25">
      <c r="A1552" s="39" t="s">
        <v>1454</v>
      </c>
      <c r="B1552" s="39"/>
      <c r="C1552" s="40">
        <v>2</v>
      </c>
      <c r="D1552" s="40">
        <v>1.5</v>
      </c>
      <c r="E1552" s="40">
        <v>1.5</v>
      </c>
      <c r="F1552" s="40"/>
      <c r="G1552" s="40">
        <f t="shared" si="43"/>
        <v>4.5</v>
      </c>
    </row>
    <row r="1553" spans="1:7" x14ac:dyDescent="0.25">
      <c r="A1553" s="39" t="s">
        <v>1455</v>
      </c>
      <c r="B1553" s="39"/>
      <c r="C1553" s="40">
        <v>1</v>
      </c>
      <c r="D1553" s="40">
        <v>6.8</v>
      </c>
      <c r="E1553" s="40">
        <v>4.4000000000000004</v>
      </c>
      <c r="F1553" s="40"/>
      <c r="G1553" s="40">
        <f t="shared" si="43"/>
        <v>29.92</v>
      </c>
    </row>
    <row r="1554" spans="1:7" x14ac:dyDescent="0.25">
      <c r="A1554" s="39" t="s">
        <v>1456</v>
      </c>
      <c r="B1554" s="39"/>
      <c r="C1554" s="40">
        <v>1</v>
      </c>
      <c r="D1554" s="40">
        <v>8</v>
      </c>
      <c r="E1554" s="40">
        <v>4.4000000000000004</v>
      </c>
      <c r="F1554" s="40"/>
      <c r="G1554" s="40">
        <f t="shared" si="43"/>
        <v>35.200000000000003</v>
      </c>
    </row>
    <row r="1555" spans="1:7" x14ac:dyDescent="0.25">
      <c r="A1555" s="39"/>
      <c r="B1555" s="39"/>
      <c r="C1555" s="40">
        <v>2</v>
      </c>
      <c r="D1555" s="40">
        <v>4.4000000000000004</v>
      </c>
      <c r="E1555" s="40">
        <v>2.5</v>
      </c>
      <c r="F1555" s="40"/>
      <c r="G1555" s="40">
        <f t="shared" si="43"/>
        <v>22</v>
      </c>
    </row>
    <row r="1556" spans="1:7" x14ac:dyDescent="0.25">
      <c r="A1556" s="39" t="s">
        <v>1457</v>
      </c>
      <c r="B1556" s="39"/>
      <c r="C1556" s="40">
        <v>2</v>
      </c>
      <c r="D1556" s="40">
        <v>4.4000000000000004</v>
      </c>
      <c r="E1556" s="40">
        <v>2.5</v>
      </c>
      <c r="F1556" s="40"/>
      <c r="G1556" s="40">
        <f t="shared" si="43"/>
        <v>22</v>
      </c>
    </row>
    <row r="1557" spans="1:7" x14ac:dyDescent="0.25">
      <c r="A1557" s="39" t="s">
        <v>1458</v>
      </c>
      <c r="B1557" s="39"/>
      <c r="C1557" s="40">
        <v>1</v>
      </c>
      <c r="D1557" s="40">
        <v>4.4000000000000004</v>
      </c>
      <c r="E1557" s="40">
        <v>2.5</v>
      </c>
      <c r="F1557" s="40"/>
      <c r="G1557" s="40">
        <f t="shared" si="43"/>
        <v>11</v>
      </c>
    </row>
    <row r="1559" spans="1:7" ht="45" customHeight="1" x14ac:dyDescent="0.25">
      <c r="A1559" s="33" t="s">
        <v>1480</v>
      </c>
      <c r="B1559" s="34" t="s">
        <v>1026</v>
      </c>
      <c r="C1559" s="33" t="s">
        <v>335</v>
      </c>
      <c r="D1559" s="33" t="s">
        <v>42</v>
      </c>
      <c r="E1559" s="53" t="s">
        <v>1481</v>
      </c>
      <c r="F1559" s="53" t="s">
        <v>1481</v>
      </c>
      <c r="G1559" s="35">
        <f>SUM(G1560:G1560)</f>
        <v>67.2</v>
      </c>
    </row>
    <row r="1560" spans="1:7" x14ac:dyDescent="0.25">
      <c r="A1560" s="39" t="s">
        <v>1482</v>
      </c>
      <c r="B1560" s="39"/>
      <c r="C1560" s="40"/>
      <c r="D1560" s="40">
        <v>4.8</v>
      </c>
      <c r="E1560" s="40">
        <v>14</v>
      </c>
      <c r="F1560" s="40"/>
      <c r="G1560" s="40">
        <f>PRODUCT(C1560:F1560)</f>
        <v>67.2</v>
      </c>
    </row>
    <row r="1562" spans="1:7" ht="45" customHeight="1" x14ac:dyDescent="0.25">
      <c r="A1562" s="33" t="s">
        <v>1483</v>
      </c>
      <c r="B1562" s="34" t="s">
        <v>1026</v>
      </c>
      <c r="C1562" s="33" t="s">
        <v>337</v>
      </c>
      <c r="D1562" s="33" t="s">
        <v>17</v>
      </c>
      <c r="E1562" s="53" t="s">
        <v>1484</v>
      </c>
      <c r="F1562" s="53" t="s">
        <v>1484</v>
      </c>
      <c r="G1562" s="35">
        <f>SUM(G1563:G1563)</f>
        <v>7.4249999999999998</v>
      </c>
    </row>
    <row r="1563" spans="1:7" x14ac:dyDescent="0.25">
      <c r="A1563" s="39" t="s">
        <v>1482</v>
      </c>
      <c r="B1563" s="39"/>
      <c r="C1563" s="40">
        <v>11</v>
      </c>
      <c r="D1563" s="40">
        <v>4.5</v>
      </c>
      <c r="E1563" s="40">
        <v>1</v>
      </c>
      <c r="F1563" s="40">
        <v>0.15</v>
      </c>
      <c r="G1563" s="40">
        <f>PRODUCT(C1563:F1563)</f>
        <v>7.4249999999999998</v>
      </c>
    </row>
    <row r="1565" spans="1:7" x14ac:dyDescent="0.25">
      <c r="B1565" t="s">
        <v>1024</v>
      </c>
      <c r="C1565" s="31" t="s">
        <v>6</v>
      </c>
      <c r="D1565" s="32" t="s">
        <v>7</v>
      </c>
      <c r="E1565" s="31" t="s">
        <v>8</v>
      </c>
    </row>
    <row r="1566" spans="1:7" x14ac:dyDescent="0.25">
      <c r="B1566" t="s">
        <v>1024</v>
      </c>
      <c r="C1566" s="31" t="s">
        <v>9</v>
      </c>
      <c r="D1566" s="32" t="s">
        <v>284</v>
      </c>
      <c r="E1566" s="31" t="s">
        <v>285</v>
      </c>
    </row>
    <row r="1567" spans="1:7" x14ac:dyDescent="0.25">
      <c r="B1567" t="s">
        <v>1024</v>
      </c>
      <c r="C1567" s="31" t="s">
        <v>12</v>
      </c>
      <c r="D1567" s="32" t="s">
        <v>82</v>
      </c>
      <c r="E1567" s="31" t="s">
        <v>83</v>
      </c>
    </row>
    <row r="1568" spans="1:7" x14ac:dyDescent="0.25">
      <c r="B1568" t="s">
        <v>1024</v>
      </c>
      <c r="C1568" s="31" t="s">
        <v>84</v>
      </c>
      <c r="D1568" s="32" t="s">
        <v>102</v>
      </c>
      <c r="E1568" s="31" t="s">
        <v>318</v>
      </c>
    </row>
    <row r="1569" spans="1:7" x14ac:dyDescent="0.25">
      <c r="B1569" t="s">
        <v>1024</v>
      </c>
      <c r="C1569" s="31" t="s">
        <v>86</v>
      </c>
      <c r="D1569" s="32" t="s">
        <v>102</v>
      </c>
      <c r="E1569" s="31" t="s">
        <v>339</v>
      </c>
    </row>
    <row r="1571" spans="1:7" ht="45" customHeight="1" x14ac:dyDescent="0.25">
      <c r="A1571" s="33" t="s">
        <v>1485</v>
      </c>
      <c r="B1571" s="34" t="s">
        <v>1026</v>
      </c>
      <c r="C1571" s="33" t="s">
        <v>341</v>
      </c>
      <c r="D1571" s="33" t="s">
        <v>24</v>
      </c>
      <c r="E1571" s="53" t="s">
        <v>342</v>
      </c>
      <c r="F1571" s="53" t="s">
        <v>342</v>
      </c>
      <c r="G1571" s="35">
        <f>SUM(G1572:G1587)</f>
        <v>627.30000000000007</v>
      </c>
    </row>
    <row r="1572" spans="1:7" x14ac:dyDescent="0.25">
      <c r="A1572" s="39" t="s">
        <v>1486</v>
      </c>
      <c r="B1572" s="39"/>
      <c r="C1572" s="40"/>
      <c r="D1572" s="40"/>
      <c r="E1572" s="40"/>
      <c r="F1572" s="40"/>
      <c r="G1572" s="40"/>
    </row>
    <row r="1573" spans="1:7" x14ac:dyDescent="0.25">
      <c r="A1573" s="39" t="s">
        <v>1487</v>
      </c>
      <c r="B1573" s="39"/>
      <c r="C1573" s="40">
        <v>9</v>
      </c>
      <c r="D1573" s="40">
        <v>7.3</v>
      </c>
      <c r="E1573" s="40"/>
      <c r="F1573" s="40"/>
      <c r="G1573" s="40">
        <f>PRODUCT(C1573:F1573)</f>
        <v>65.7</v>
      </c>
    </row>
    <row r="1574" spans="1:7" x14ac:dyDescent="0.25">
      <c r="A1574" s="39"/>
      <c r="B1574" s="39"/>
      <c r="C1574" s="40">
        <v>2</v>
      </c>
      <c r="D1574" s="40">
        <v>6.6</v>
      </c>
      <c r="E1574" s="40"/>
      <c r="F1574" s="40"/>
      <c r="G1574" s="40">
        <f>PRODUCT(C1574:F1574)</f>
        <v>13.2</v>
      </c>
    </row>
    <row r="1575" spans="1:7" x14ac:dyDescent="0.25">
      <c r="A1575" s="39" t="s">
        <v>1488</v>
      </c>
      <c r="B1575" s="39"/>
      <c r="C1575" s="40"/>
      <c r="D1575" s="40"/>
      <c r="E1575" s="40"/>
      <c r="F1575" s="40"/>
      <c r="G1575" s="40"/>
    </row>
    <row r="1576" spans="1:7" x14ac:dyDescent="0.25">
      <c r="A1576" s="39" t="s">
        <v>1489</v>
      </c>
      <c r="B1576" s="39"/>
      <c r="C1576" s="40"/>
      <c r="D1576" s="40">
        <v>59.2</v>
      </c>
      <c r="E1576" s="40"/>
      <c r="F1576" s="40"/>
      <c r="G1576" s="40">
        <f>PRODUCT(C1576:F1576)</f>
        <v>59.2</v>
      </c>
    </row>
    <row r="1577" spans="1:7" x14ac:dyDescent="0.25">
      <c r="A1577" s="39" t="s">
        <v>1490</v>
      </c>
      <c r="B1577" s="39"/>
      <c r="C1577" s="40"/>
      <c r="D1577" s="40">
        <v>64.599999999999994</v>
      </c>
      <c r="E1577" s="40"/>
      <c r="F1577" s="40"/>
      <c r="G1577" s="40">
        <f>PRODUCT(C1577:F1577)</f>
        <v>64.599999999999994</v>
      </c>
    </row>
    <row r="1578" spans="1:7" x14ac:dyDescent="0.25">
      <c r="A1578" s="39" t="s">
        <v>1491</v>
      </c>
      <c r="B1578" s="39"/>
      <c r="C1578" s="40"/>
      <c r="D1578" s="40"/>
      <c r="E1578" s="40"/>
      <c r="F1578" s="40"/>
      <c r="G1578" s="40"/>
    </row>
    <row r="1579" spans="1:7" x14ac:dyDescent="0.25">
      <c r="A1579" s="39" t="s">
        <v>1489</v>
      </c>
      <c r="B1579" s="39"/>
      <c r="C1579" s="40"/>
      <c r="D1579" s="40">
        <v>66</v>
      </c>
      <c r="E1579" s="40"/>
      <c r="F1579" s="40"/>
      <c r="G1579" s="40">
        <f>PRODUCT(C1579:F1579)</f>
        <v>66</v>
      </c>
    </row>
    <row r="1580" spans="1:7" x14ac:dyDescent="0.25">
      <c r="A1580" s="39" t="s">
        <v>1490</v>
      </c>
      <c r="B1580" s="39"/>
      <c r="C1580" s="40"/>
      <c r="D1580" s="40">
        <v>80.599999999999994</v>
      </c>
      <c r="E1580" s="40"/>
      <c r="F1580" s="40"/>
      <c r="G1580" s="40">
        <f>PRODUCT(C1580:F1580)</f>
        <v>80.599999999999994</v>
      </c>
    </row>
    <row r="1581" spans="1:7" x14ac:dyDescent="0.25">
      <c r="A1581" s="39" t="s">
        <v>1492</v>
      </c>
      <c r="B1581" s="39"/>
      <c r="C1581" s="40"/>
      <c r="D1581" s="40"/>
      <c r="E1581" s="40"/>
      <c r="F1581" s="40"/>
      <c r="G1581" s="40"/>
    </row>
    <row r="1582" spans="1:7" x14ac:dyDescent="0.25">
      <c r="A1582" s="39" t="s">
        <v>1489</v>
      </c>
      <c r="B1582" s="39"/>
      <c r="C1582" s="40"/>
      <c r="D1582" s="40">
        <v>66</v>
      </c>
      <c r="E1582" s="40"/>
      <c r="F1582" s="40"/>
      <c r="G1582" s="40">
        <f>PRODUCT(C1582:F1582)</f>
        <v>66</v>
      </c>
    </row>
    <row r="1583" spans="1:7" x14ac:dyDescent="0.25">
      <c r="A1583" s="39" t="s">
        <v>1490</v>
      </c>
      <c r="B1583" s="39"/>
      <c r="C1583" s="40"/>
      <c r="D1583" s="40">
        <v>80.599999999999994</v>
      </c>
      <c r="E1583" s="40"/>
      <c r="F1583" s="40"/>
      <c r="G1583" s="40">
        <f>PRODUCT(C1583:F1583)</f>
        <v>80.599999999999994</v>
      </c>
    </row>
    <row r="1584" spans="1:7" x14ac:dyDescent="0.25">
      <c r="A1584" s="39" t="s">
        <v>1493</v>
      </c>
      <c r="B1584" s="39"/>
      <c r="C1584" s="40"/>
      <c r="D1584" s="40"/>
      <c r="E1584" s="40"/>
      <c r="F1584" s="40"/>
      <c r="G1584" s="40"/>
    </row>
    <row r="1585" spans="1:7" x14ac:dyDescent="0.25">
      <c r="A1585" s="39" t="s">
        <v>1489</v>
      </c>
      <c r="B1585" s="39"/>
      <c r="C1585" s="40"/>
      <c r="D1585" s="40">
        <v>11</v>
      </c>
      <c r="E1585" s="40"/>
      <c r="F1585" s="40"/>
      <c r="G1585" s="40">
        <f>PRODUCT(C1585:F1585)</f>
        <v>11</v>
      </c>
    </row>
    <row r="1586" spans="1:7" x14ac:dyDescent="0.25">
      <c r="A1586" s="39" t="s">
        <v>1490</v>
      </c>
      <c r="B1586" s="39"/>
      <c r="C1586" s="40"/>
      <c r="D1586" s="40">
        <v>20.399999999999999</v>
      </c>
      <c r="E1586" s="40"/>
      <c r="F1586" s="40"/>
      <c r="G1586" s="40">
        <f>PRODUCT(C1586:F1586)</f>
        <v>20.399999999999999</v>
      </c>
    </row>
    <row r="1587" spans="1:7" x14ac:dyDescent="0.25">
      <c r="A1587" s="39" t="s">
        <v>1494</v>
      </c>
      <c r="B1587" s="39"/>
      <c r="C1587" s="40"/>
      <c r="D1587" s="40">
        <v>100</v>
      </c>
      <c r="E1587" s="40"/>
      <c r="F1587" s="40"/>
      <c r="G1587" s="40">
        <f>PRODUCT(C1587:F1587)</f>
        <v>100</v>
      </c>
    </row>
    <row r="1589" spans="1:7" ht="45" customHeight="1" x14ac:dyDescent="0.25">
      <c r="A1589" s="33" t="s">
        <v>1495</v>
      </c>
      <c r="B1589" s="34" t="s">
        <v>1026</v>
      </c>
      <c r="C1589" s="33" t="s">
        <v>183</v>
      </c>
      <c r="D1589" s="33" t="s">
        <v>42</v>
      </c>
      <c r="E1589" s="53" t="s">
        <v>1232</v>
      </c>
      <c r="F1589" s="53" t="s">
        <v>1232</v>
      </c>
      <c r="G1589" s="35">
        <f>SUM(G1590:G1590)</f>
        <v>940.94999999999993</v>
      </c>
    </row>
    <row r="1590" spans="1:7" x14ac:dyDescent="0.25">
      <c r="A1590" s="39" t="s">
        <v>1496</v>
      </c>
      <c r="B1590" s="39"/>
      <c r="C1590" s="40">
        <v>3</v>
      </c>
      <c r="D1590" s="40">
        <v>627.29999999999995</v>
      </c>
      <c r="E1590" s="40">
        <v>0.5</v>
      </c>
      <c r="F1590" s="40"/>
      <c r="G1590" s="40">
        <f>PRODUCT(C1590:F1590)</f>
        <v>940.94999999999993</v>
      </c>
    </row>
    <row r="1592" spans="1:7" x14ac:dyDescent="0.25">
      <c r="B1592" t="s">
        <v>1024</v>
      </c>
      <c r="C1592" s="31" t="s">
        <v>6</v>
      </c>
      <c r="D1592" s="32" t="s">
        <v>7</v>
      </c>
      <c r="E1592" s="31" t="s">
        <v>8</v>
      </c>
    </row>
    <row r="1593" spans="1:7" x14ac:dyDescent="0.25">
      <c r="B1593" t="s">
        <v>1024</v>
      </c>
      <c r="C1593" s="31" t="s">
        <v>9</v>
      </c>
      <c r="D1593" s="32" t="s">
        <v>284</v>
      </c>
      <c r="E1593" s="31" t="s">
        <v>285</v>
      </c>
    </row>
    <row r="1594" spans="1:7" x14ac:dyDescent="0.25">
      <c r="B1594" t="s">
        <v>1024</v>
      </c>
      <c r="C1594" s="31" t="s">
        <v>12</v>
      </c>
      <c r="D1594" s="32" t="s">
        <v>102</v>
      </c>
      <c r="E1594" s="31" t="s">
        <v>268</v>
      </c>
    </row>
    <row r="1596" spans="1:7" ht="45" customHeight="1" x14ac:dyDescent="0.25">
      <c r="A1596" s="33" t="s">
        <v>1497</v>
      </c>
      <c r="B1596" s="34" t="s">
        <v>1026</v>
      </c>
      <c r="C1596" s="33" t="s">
        <v>278</v>
      </c>
      <c r="D1596" s="33" t="s">
        <v>42</v>
      </c>
      <c r="E1596" s="53" t="s">
        <v>1350</v>
      </c>
      <c r="F1596" s="53" t="s">
        <v>1350</v>
      </c>
      <c r="G1596" s="35">
        <f>SUM(G1597:G1599)</f>
        <v>660</v>
      </c>
    </row>
    <row r="1597" spans="1:7" x14ac:dyDescent="0.25">
      <c r="A1597" s="36"/>
      <c r="B1597" s="36" t="s">
        <v>1028</v>
      </c>
      <c r="C1597" s="37" t="s">
        <v>1042</v>
      </c>
      <c r="D1597" s="37" t="s">
        <v>1029</v>
      </c>
      <c r="E1597" s="37" t="s">
        <v>1030</v>
      </c>
      <c r="F1597" s="37" t="s">
        <v>1031</v>
      </c>
      <c r="G1597" s="38"/>
    </row>
    <row r="1598" spans="1:7" x14ac:dyDescent="0.25">
      <c r="A1598" s="41" t="s">
        <v>1361</v>
      </c>
      <c r="B1598" s="41" t="s">
        <v>1059</v>
      </c>
      <c r="C1598" s="42"/>
      <c r="D1598" s="42"/>
      <c r="E1598" s="42"/>
      <c r="F1598" s="42"/>
      <c r="G1598" s="43"/>
    </row>
    <row r="1599" spans="1:7" x14ac:dyDescent="0.25">
      <c r="A1599" s="39" t="s">
        <v>1498</v>
      </c>
      <c r="B1599" s="39"/>
      <c r="C1599" s="40"/>
      <c r="D1599" s="40">
        <v>200</v>
      </c>
      <c r="E1599" s="40"/>
      <c r="F1599" s="40">
        <v>3.3</v>
      </c>
      <c r="G1599" s="40">
        <f>PRODUCT(C1599:F1599)</f>
        <v>660</v>
      </c>
    </row>
    <row r="1601" spans="1:7" ht="45" customHeight="1" x14ac:dyDescent="0.25">
      <c r="A1601" s="33" t="s">
        <v>1499</v>
      </c>
      <c r="B1601" s="34" t="s">
        <v>1026</v>
      </c>
      <c r="C1601" s="33" t="s">
        <v>272</v>
      </c>
      <c r="D1601" s="33" t="s">
        <v>42</v>
      </c>
      <c r="E1601" s="53" t="s">
        <v>1342</v>
      </c>
      <c r="F1601" s="53" t="s">
        <v>1342</v>
      </c>
      <c r="G1601" s="35">
        <f>SUM(G1602:G1605)</f>
        <v>571.41</v>
      </c>
    </row>
    <row r="1602" spans="1:7" x14ac:dyDescent="0.25">
      <c r="A1602" s="41" t="s">
        <v>1361</v>
      </c>
      <c r="B1602" s="41" t="s">
        <v>1059</v>
      </c>
      <c r="C1602" s="42"/>
      <c r="D1602" s="42"/>
      <c r="E1602" s="42"/>
      <c r="F1602" s="42"/>
      <c r="G1602" s="43"/>
    </row>
    <row r="1603" spans="1:7" x14ac:dyDescent="0.25">
      <c r="A1603" s="39" t="s">
        <v>1343</v>
      </c>
      <c r="B1603" s="39"/>
      <c r="C1603" s="40">
        <v>156.78</v>
      </c>
      <c r="D1603" s="40"/>
      <c r="E1603" s="40"/>
      <c r="F1603" s="40"/>
      <c r="G1603" s="40">
        <f>PRODUCT(C1603:F1603)</f>
        <v>156.78</v>
      </c>
    </row>
    <row r="1604" spans="1:7" x14ac:dyDescent="0.25">
      <c r="A1604" s="39" t="s">
        <v>1344</v>
      </c>
      <c r="B1604" s="39"/>
      <c r="C1604" s="40">
        <v>364.71</v>
      </c>
      <c r="D1604" s="40"/>
      <c r="E1604" s="40"/>
      <c r="F1604" s="40"/>
      <c r="G1604" s="40">
        <f>PRODUCT(C1604:F1604)</f>
        <v>364.71</v>
      </c>
    </row>
    <row r="1605" spans="1:7" x14ac:dyDescent="0.25">
      <c r="A1605" s="39" t="s">
        <v>1345</v>
      </c>
      <c r="B1605" s="39"/>
      <c r="C1605" s="40">
        <v>49.92</v>
      </c>
      <c r="D1605" s="40"/>
      <c r="E1605" s="40"/>
      <c r="F1605" s="40"/>
      <c r="G1605" s="40">
        <f>PRODUCT(C1605:F1605)</f>
        <v>49.92</v>
      </c>
    </row>
    <row r="1607" spans="1:7" ht="45" customHeight="1" x14ac:dyDescent="0.25">
      <c r="A1607" s="33" t="s">
        <v>1500</v>
      </c>
      <c r="B1607" s="34" t="s">
        <v>1026</v>
      </c>
      <c r="C1607" s="33" t="s">
        <v>274</v>
      </c>
      <c r="D1607" s="33" t="s">
        <v>42</v>
      </c>
      <c r="E1607" s="53" t="s">
        <v>1347</v>
      </c>
      <c r="F1607" s="53" t="s">
        <v>1347</v>
      </c>
      <c r="G1607" s="35">
        <f>SUM(G1608:G1609)</f>
        <v>156.78</v>
      </c>
    </row>
    <row r="1608" spans="1:7" x14ac:dyDescent="0.25">
      <c r="A1608" s="41" t="s">
        <v>1361</v>
      </c>
      <c r="B1608" s="41" t="s">
        <v>1059</v>
      </c>
      <c r="C1608" s="42"/>
      <c r="D1608" s="42"/>
      <c r="E1608" s="42"/>
      <c r="F1608" s="42"/>
      <c r="G1608" s="43"/>
    </row>
    <row r="1609" spans="1:7" x14ac:dyDescent="0.25">
      <c r="A1609" s="39" t="s">
        <v>1501</v>
      </c>
      <c r="B1609" s="39"/>
      <c r="C1609" s="40">
        <v>156.78</v>
      </c>
      <c r="D1609" s="40"/>
      <c r="E1609" s="40"/>
      <c r="F1609" s="40"/>
      <c r="G1609" s="40">
        <f>PRODUCT(C1609:F1609)</f>
        <v>156.78</v>
      </c>
    </row>
    <row r="1611" spans="1:7" ht="45" customHeight="1" x14ac:dyDescent="0.25">
      <c r="A1611" s="33" t="s">
        <v>1502</v>
      </c>
      <c r="B1611" s="34" t="s">
        <v>1026</v>
      </c>
      <c r="C1611" s="33" t="s">
        <v>270</v>
      </c>
      <c r="D1611" s="33" t="s">
        <v>24</v>
      </c>
      <c r="E1611" s="53" t="s">
        <v>1340</v>
      </c>
      <c r="F1611" s="53" t="s">
        <v>1340</v>
      </c>
      <c r="G1611" s="35">
        <f>SUM(G1612:G1613)</f>
        <v>117.68</v>
      </c>
    </row>
    <row r="1612" spans="1:7" x14ac:dyDescent="0.25">
      <c r="A1612" s="41" t="s">
        <v>1361</v>
      </c>
      <c r="B1612" s="41" t="s">
        <v>1059</v>
      </c>
      <c r="C1612" s="42"/>
      <c r="D1612" s="42"/>
      <c r="E1612" s="42"/>
      <c r="F1612" s="42"/>
      <c r="G1612" s="43"/>
    </row>
    <row r="1613" spans="1:7" x14ac:dyDescent="0.25">
      <c r="A1613" s="39"/>
      <c r="B1613" s="39"/>
      <c r="C1613" s="40">
        <v>117.68</v>
      </c>
      <c r="D1613" s="40"/>
      <c r="E1613" s="40"/>
      <c r="F1613" s="40"/>
      <c r="G1613" s="40">
        <f>PRODUCT(C1613:F1613)</f>
        <v>117.68</v>
      </c>
    </row>
    <row r="1615" spans="1:7" ht="45" customHeight="1" x14ac:dyDescent="0.25">
      <c r="A1615" s="33" t="s">
        <v>1503</v>
      </c>
      <c r="B1615" s="34" t="s">
        <v>1026</v>
      </c>
      <c r="C1615" s="33" t="s">
        <v>344</v>
      </c>
      <c r="D1615" s="33" t="s">
        <v>42</v>
      </c>
      <c r="E1615" s="53" t="s">
        <v>345</v>
      </c>
      <c r="F1615" s="53" t="s">
        <v>345</v>
      </c>
      <c r="G1615" s="35">
        <f>SUM(G1616:G1620)</f>
        <v>198</v>
      </c>
    </row>
    <row r="1616" spans="1:7" x14ac:dyDescent="0.25">
      <c r="A1616" s="36"/>
      <c r="B1616" s="36" t="s">
        <v>1028</v>
      </c>
      <c r="C1616" s="37" t="s">
        <v>1042</v>
      </c>
      <c r="D1616" s="37" t="s">
        <v>1029</v>
      </c>
      <c r="E1616" s="37" t="s">
        <v>1030</v>
      </c>
      <c r="F1616" s="37" t="s">
        <v>1031</v>
      </c>
      <c r="G1616" s="38"/>
    </row>
    <row r="1617" spans="1:7" x14ac:dyDescent="0.25">
      <c r="A1617" s="41" t="s">
        <v>1361</v>
      </c>
      <c r="B1617" s="41" t="s">
        <v>1059</v>
      </c>
      <c r="C1617" s="42"/>
      <c r="D1617" s="42"/>
      <c r="E1617" s="42"/>
      <c r="F1617" s="42"/>
      <c r="G1617" s="43"/>
    </row>
    <row r="1618" spans="1:7" x14ac:dyDescent="0.25">
      <c r="A1618" s="39" t="s">
        <v>1504</v>
      </c>
      <c r="B1618" s="39"/>
      <c r="C1618" s="40"/>
      <c r="D1618" s="40">
        <v>22.6</v>
      </c>
      <c r="E1618" s="40"/>
      <c r="F1618" s="40">
        <v>3.75</v>
      </c>
      <c r="G1618" s="40">
        <f>PRODUCT(C1618:F1618)</f>
        <v>84.75</v>
      </c>
    </row>
    <row r="1619" spans="1:7" x14ac:dyDescent="0.25">
      <c r="A1619" s="39"/>
      <c r="B1619" s="39"/>
      <c r="C1619" s="40"/>
      <c r="D1619" s="40">
        <v>22.6</v>
      </c>
      <c r="E1619" s="40"/>
      <c r="F1619" s="40">
        <v>3.75</v>
      </c>
      <c r="G1619" s="40">
        <f>PRODUCT(C1619:F1619)</f>
        <v>84.75</v>
      </c>
    </row>
    <row r="1620" spans="1:7" x14ac:dyDescent="0.25">
      <c r="A1620" s="39"/>
      <c r="B1620" s="39"/>
      <c r="C1620" s="40"/>
      <c r="D1620" s="40">
        <v>7.6</v>
      </c>
      <c r="E1620" s="40"/>
      <c r="F1620" s="40">
        <v>3.75</v>
      </c>
      <c r="G1620" s="40">
        <f>PRODUCT(C1620:F1620)</f>
        <v>28.5</v>
      </c>
    </row>
    <row r="1622" spans="1:7" x14ac:dyDescent="0.25">
      <c r="B1622" t="s">
        <v>1024</v>
      </c>
      <c r="C1622" s="31" t="s">
        <v>6</v>
      </c>
      <c r="D1622" s="32" t="s">
        <v>7</v>
      </c>
      <c r="E1622" s="31" t="s">
        <v>8</v>
      </c>
    </row>
    <row r="1623" spans="1:7" x14ac:dyDescent="0.25">
      <c r="B1623" t="s">
        <v>1024</v>
      </c>
      <c r="C1623" s="31" t="s">
        <v>9</v>
      </c>
      <c r="D1623" s="32" t="s">
        <v>347</v>
      </c>
      <c r="E1623" s="31" t="s">
        <v>348</v>
      </c>
    </row>
    <row r="1624" spans="1:7" x14ac:dyDescent="0.25">
      <c r="B1624" t="s">
        <v>1024</v>
      </c>
      <c r="C1624" s="31" t="s">
        <v>12</v>
      </c>
      <c r="D1624" s="32" t="s">
        <v>13</v>
      </c>
      <c r="E1624" s="31" t="s">
        <v>14</v>
      </c>
    </row>
    <row r="1626" spans="1:7" ht="45" customHeight="1" x14ac:dyDescent="0.25">
      <c r="A1626" s="33" t="s">
        <v>1505</v>
      </c>
      <c r="B1626" s="34" t="s">
        <v>1026</v>
      </c>
      <c r="C1626" s="33" t="s">
        <v>350</v>
      </c>
      <c r="D1626" s="33" t="s">
        <v>17</v>
      </c>
      <c r="E1626" s="53" t="s">
        <v>351</v>
      </c>
      <c r="F1626" s="53" t="s">
        <v>351</v>
      </c>
      <c r="G1626" s="35">
        <f>SUM(G1627:G1630)</f>
        <v>241.81</v>
      </c>
    </row>
    <row r="1627" spans="1:7" x14ac:dyDescent="0.25">
      <c r="A1627" s="36"/>
      <c r="B1627" s="36" t="s">
        <v>1028</v>
      </c>
      <c r="C1627" s="37" t="s">
        <v>1058</v>
      </c>
      <c r="D1627" s="37"/>
      <c r="E1627" s="37"/>
      <c r="F1627" s="37"/>
      <c r="G1627" s="38"/>
    </row>
    <row r="1628" spans="1:7" x14ac:dyDescent="0.25">
      <c r="A1628" s="41" t="s">
        <v>348</v>
      </c>
      <c r="B1628" s="41" t="s">
        <v>1059</v>
      </c>
      <c r="C1628" s="42"/>
      <c r="D1628" s="42"/>
      <c r="E1628" s="42"/>
      <c r="F1628" s="42"/>
      <c r="G1628" s="43"/>
    </row>
    <row r="1629" spans="1:7" x14ac:dyDescent="0.25">
      <c r="A1629" s="39" t="s">
        <v>1506</v>
      </c>
      <c r="B1629" s="39"/>
      <c r="C1629" s="40">
        <v>76.81</v>
      </c>
      <c r="D1629" s="40"/>
      <c r="E1629" s="40"/>
      <c r="F1629" s="40"/>
      <c r="G1629" s="40">
        <f>PRODUCT(C1629:F1629)</f>
        <v>76.81</v>
      </c>
    </row>
    <row r="1630" spans="1:7" x14ac:dyDescent="0.25">
      <c r="A1630" s="39"/>
      <c r="B1630" s="39"/>
      <c r="C1630" s="40">
        <v>165</v>
      </c>
      <c r="D1630" s="40"/>
      <c r="E1630" s="40"/>
      <c r="F1630" s="40"/>
      <c r="G1630" s="40">
        <f>PRODUCT(C1630:F1630)</f>
        <v>165</v>
      </c>
    </row>
    <row r="1632" spans="1:7" ht="45" customHeight="1" x14ac:dyDescent="0.25">
      <c r="A1632" s="33" t="s">
        <v>1507</v>
      </c>
      <c r="B1632" s="34" t="s">
        <v>1026</v>
      </c>
      <c r="C1632" s="33" t="s">
        <v>19</v>
      </c>
      <c r="D1632" s="33" t="s">
        <v>17</v>
      </c>
      <c r="E1632" s="53" t="s">
        <v>1034</v>
      </c>
      <c r="F1632" s="53" t="s">
        <v>1034</v>
      </c>
      <c r="G1632" s="35">
        <f>SUM(G1633:G1637)</f>
        <v>20.588399999999996</v>
      </c>
    </row>
    <row r="1633" spans="1:7" x14ac:dyDescent="0.25">
      <c r="A1633" s="36"/>
      <c r="B1633" s="36" t="s">
        <v>1028</v>
      </c>
      <c r="C1633" s="37" t="s">
        <v>1029</v>
      </c>
      <c r="D1633" s="37" t="s">
        <v>1030</v>
      </c>
      <c r="E1633" s="37" t="s">
        <v>1031</v>
      </c>
      <c r="F1633" s="37"/>
      <c r="G1633" s="38"/>
    </row>
    <row r="1634" spans="1:7" x14ac:dyDescent="0.25">
      <c r="A1634" s="39" t="s">
        <v>1508</v>
      </c>
      <c r="B1634" s="39"/>
      <c r="C1634" s="40">
        <v>23.4</v>
      </c>
      <c r="D1634" s="40">
        <v>0.9</v>
      </c>
      <c r="E1634" s="40">
        <v>0.7</v>
      </c>
      <c r="F1634" s="40"/>
      <c r="G1634" s="40">
        <f>PRODUCT(C1634:F1634)</f>
        <v>14.741999999999997</v>
      </c>
    </row>
    <row r="1635" spans="1:7" x14ac:dyDescent="0.25">
      <c r="A1635" s="39"/>
      <c r="B1635" s="39"/>
      <c r="C1635" s="40">
        <v>2.48</v>
      </c>
      <c r="D1635" s="40">
        <v>0.9</v>
      </c>
      <c r="E1635" s="40">
        <v>0.7</v>
      </c>
      <c r="F1635" s="40"/>
      <c r="G1635" s="40">
        <f>PRODUCT(C1635:F1635)</f>
        <v>1.5624</v>
      </c>
    </row>
    <row r="1636" spans="1:7" x14ac:dyDescent="0.25">
      <c r="A1636" s="39" t="s">
        <v>1509</v>
      </c>
      <c r="B1636" s="39"/>
      <c r="C1636" s="40"/>
      <c r="D1636" s="40"/>
      <c r="E1636" s="40"/>
      <c r="F1636" s="40"/>
      <c r="G1636" s="40"/>
    </row>
    <row r="1637" spans="1:7" x14ac:dyDescent="0.25">
      <c r="A1637" s="39"/>
      <c r="B1637" s="39"/>
      <c r="C1637" s="40">
        <v>4.2</v>
      </c>
      <c r="D1637" s="40">
        <v>1.7</v>
      </c>
      <c r="E1637" s="40">
        <v>0.6</v>
      </c>
      <c r="F1637" s="40"/>
      <c r="G1637" s="40">
        <f>PRODUCT(C1637:F1637)</f>
        <v>4.2839999999999998</v>
      </c>
    </row>
    <row r="1639" spans="1:7" ht="45" customHeight="1" x14ac:dyDescent="0.25">
      <c r="A1639" s="33" t="s">
        <v>1510</v>
      </c>
      <c r="B1639" s="34" t="s">
        <v>1026</v>
      </c>
      <c r="C1639" s="33" t="s">
        <v>16</v>
      </c>
      <c r="D1639" s="33" t="s">
        <v>17</v>
      </c>
      <c r="E1639" s="53" t="s">
        <v>1027</v>
      </c>
      <c r="F1639" s="53" t="s">
        <v>1027</v>
      </c>
      <c r="G1639" s="35">
        <f>SUM(G1640:G1642)</f>
        <v>6.5520000000000005</v>
      </c>
    </row>
    <row r="1640" spans="1:7" x14ac:dyDescent="0.25">
      <c r="A1640" s="36" t="s">
        <v>1511</v>
      </c>
      <c r="B1640" s="36" t="s">
        <v>1028</v>
      </c>
      <c r="C1640" s="37" t="s">
        <v>1042</v>
      </c>
      <c r="D1640" s="37" t="s">
        <v>1030</v>
      </c>
      <c r="E1640" s="37" t="s">
        <v>1031</v>
      </c>
      <c r="F1640" s="37" t="s">
        <v>1029</v>
      </c>
      <c r="G1640" s="38"/>
    </row>
    <row r="1641" spans="1:7" x14ac:dyDescent="0.25">
      <c r="A1641" s="39" t="s">
        <v>1512</v>
      </c>
      <c r="B1641" s="39"/>
      <c r="C1641" s="40">
        <v>3</v>
      </c>
      <c r="D1641" s="40">
        <v>0.4</v>
      </c>
      <c r="E1641" s="40">
        <v>0.7</v>
      </c>
      <c r="F1641" s="40">
        <v>3</v>
      </c>
      <c r="G1641" s="40">
        <f>PRODUCT(C1641:F1641)</f>
        <v>2.5200000000000005</v>
      </c>
    </row>
    <row r="1642" spans="1:7" x14ac:dyDescent="0.25">
      <c r="A1642" s="39"/>
      <c r="B1642" s="39"/>
      <c r="C1642" s="40">
        <v>3</v>
      </c>
      <c r="D1642" s="40">
        <v>0.4</v>
      </c>
      <c r="E1642" s="40">
        <v>0.7</v>
      </c>
      <c r="F1642" s="40">
        <v>4.8</v>
      </c>
      <c r="G1642" s="40">
        <f>PRODUCT(C1642:F1642)</f>
        <v>4.032</v>
      </c>
    </row>
    <row r="1644" spans="1:7" ht="45" customHeight="1" x14ac:dyDescent="0.25">
      <c r="A1644" s="33" t="s">
        <v>1513</v>
      </c>
      <c r="B1644" s="34" t="s">
        <v>1026</v>
      </c>
      <c r="C1644" s="33" t="s">
        <v>352</v>
      </c>
      <c r="D1644" s="33" t="s">
        <v>17</v>
      </c>
      <c r="E1644" s="53" t="s">
        <v>353</v>
      </c>
      <c r="F1644" s="53" t="s">
        <v>353</v>
      </c>
      <c r="G1644" s="35">
        <f>SUM(G1645:G1648)</f>
        <v>7.7279999999999998</v>
      </c>
    </row>
    <row r="1645" spans="1:7" x14ac:dyDescent="0.25">
      <c r="A1645" s="39" t="s">
        <v>1514</v>
      </c>
      <c r="B1645" s="39"/>
      <c r="C1645" s="40">
        <v>4</v>
      </c>
      <c r="D1645" s="40">
        <v>2</v>
      </c>
      <c r="E1645" s="40">
        <v>0.9</v>
      </c>
      <c r="F1645" s="40">
        <v>0.5</v>
      </c>
      <c r="G1645" s="40">
        <f>PRODUCT(C1645:F1645)</f>
        <v>3.6</v>
      </c>
    </row>
    <row r="1646" spans="1:7" x14ac:dyDescent="0.25">
      <c r="A1646" s="39"/>
      <c r="B1646" s="39"/>
      <c r="C1646" s="40">
        <v>0.5</v>
      </c>
      <c r="D1646" s="40">
        <v>2.48</v>
      </c>
      <c r="E1646" s="40">
        <v>0.9</v>
      </c>
      <c r="F1646" s="40">
        <v>0.5</v>
      </c>
      <c r="G1646" s="40">
        <f>PRODUCT(C1646:F1646)</f>
        <v>0.55800000000000005</v>
      </c>
    </row>
    <row r="1647" spans="1:7" x14ac:dyDescent="0.25">
      <c r="A1647" s="39" t="s">
        <v>1509</v>
      </c>
      <c r="B1647" s="39"/>
      <c r="C1647" s="40"/>
      <c r="D1647" s="40"/>
      <c r="E1647" s="40"/>
      <c r="F1647" s="40"/>
      <c r="G1647" s="40"/>
    </row>
    <row r="1648" spans="1:7" x14ac:dyDescent="0.25">
      <c r="A1648" s="39"/>
      <c r="B1648" s="39"/>
      <c r="C1648" s="40">
        <v>1</v>
      </c>
      <c r="D1648" s="40">
        <v>4.2</v>
      </c>
      <c r="E1648" s="40">
        <v>1.7</v>
      </c>
      <c r="F1648" s="40">
        <v>0.5</v>
      </c>
      <c r="G1648" s="40">
        <f>PRODUCT(C1648:F1648)</f>
        <v>3.57</v>
      </c>
    </row>
    <row r="1650" spans="1:7" ht="45" customHeight="1" x14ac:dyDescent="0.25">
      <c r="A1650" s="33" t="s">
        <v>1515</v>
      </c>
      <c r="B1650" s="34" t="s">
        <v>1026</v>
      </c>
      <c r="C1650" s="33" t="s">
        <v>354</v>
      </c>
      <c r="D1650" s="33" t="s">
        <v>17</v>
      </c>
      <c r="E1650" s="53" t="s">
        <v>355</v>
      </c>
      <c r="F1650" s="53" t="s">
        <v>355</v>
      </c>
      <c r="G1650" s="35">
        <f>SUM(G1651:G1654)</f>
        <v>58.001999999999995</v>
      </c>
    </row>
    <row r="1651" spans="1:7" x14ac:dyDescent="0.25">
      <c r="A1651" s="39" t="s">
        <v>1514</v>
      </c>
      <c r="B1651" s="39"/>
      <c r="C1651" s="40">
        <v>4</v>
      </c>
      <c r="D1651" s="40">
        <v>2</v>
      </c>
      <c r="E1651" s="40">
        <v>0.9</v>
      </c>
      <c r="F1651" s="40">
        <v>3.5</v>
      </c>
      <c r="G1651" s="40">
        <f>PRODUCT(C1651:F1651)</f>
        <v>25.2</v>
      </c>
    </row>
    <row r="1652" spans="1:7" x14ac:dyDescent="0.25">
      <c r="A1652" s="39"/>
      <c r="B1652" s="39"/>
      <c r="C1652" s="40">
        <v>1</v>
      </c>
      <c r="D1652" s="40">
        <v>2.48</v>
      </c>
      <c r="E1652" s="40">
        <v>0.9</v>
      </c>
      <c r="F1652" s="40">
        <v>3.5</v>
      </c>
      <c r="G1652" s="40">
        <f>PRODUCT(C1652:F1652)</f>
        <v>7.8120000000000012</v>
      </c>
    </row>
    <row r="1653" spans="1:7" x14ac:dyDescent="0.25">
      <c r="A1653" s="39" t="s">
        <v>1509</v>
      </c>
      <c r="B1653" s="39"/>
      <c r="C1653" s="40"/>
      <c r="D1653" s="40"/>
      <c r="E1653" s="40"/>
      <c r="F1653" s="40"/>
      <c r="G1653" s="40"/>
    </row>
    <row r="1654" spans="1:7" x14ac:dyDescent="0.25">
      <c r="A1654" s="39"/>
      <c r="B1654" s="39"/>
      <c r="C1654" s="40">
        <v>1</v>
      </c>
      <c r="D1654" s="40">
        <v>4.2</v>
      </c>
      <c r="E1654" s="40">
        <v>1.7</v>
      </c>
      <c r="F1654" s="40">
        <v>3.5</v>
      </c>
      <c r="G1654" s="40">
        <f>PRODUCT(C1654:F1654)</f>
        <v>24.99</v>
      </c>
    </row>
    <row r="1656" spans="1:7" ht="45" customHeight="1" x14ac:dyDescent="0.25">
      <c r="A1656" s="33" t="s">
        <v>1516</v>
      </c>
      <c r="B1656" s="34" t="s">
        <v>1026</v>
      </c>
      <c r="C1656" s="33" t="s">
        <v>36</v>
      </c>
      <c r="D1656" s="33" t="s">
        <v>17</v>
      </c>
      <c r="E1656" s="53" t="s">
        <v>37</v>
      </c>
      <c r="F1656" s="53" t="s">
        <v>37</v>
      </c>
      <c r="G1656" s="35">
        <f>SUM(G1657:G1662)</f>
        <v>435.08400000000006</v>
      </c>
    </row>
    <row r="1657" spans="1:7" x14ac:dyDescent="0.25">
      <c r="A1657" s="36"/>
      <c r="B1657" s="36" t="s">
        <v>1028</v>
      </c>
      <c r="C1657" s="37" t="s">
        <v>1042</v>
      </c>
      <c r="D1657" s="37" t="s">
        <v>1030</v>
      </c>
      <c r="E1657" s="37" t="s">
        <v>1031</v>
      </c>
      <c r="F1657" s="37" t="s">
        <v>1029</v>
      </c>
      <c r="G1657" s="38"/>
    </row>
    <row r="1658" spans="1:7" x14ac:dyDescent="0.25">
      <c r="A1658" s="39" t="s">
        <v>1074</v>
      </c>
      <c r="B1658" s="39"/>
      <c r="C1658" s="40">
        <v>1.3</v>
      </c>
      <c r="D1658" s="40">
        <v>6.5519999999999996</v>
      </c>
      <c r="E1658" s="40"/>
      <c r="F1658" s="40"/>
      <c r="G1658" s="40">
        <f>PRODUCT(C1658:F1658)</f>
        <v>8.5175999999999998</v>
      </c>
    </row>
    <row r="1659" spans="1:7" x14ac:dyDescent="0.25">
      <c r="A1659" s="39" t="s">
        <v>1075</v>
      </c>
      <c r="B1659" s="39"/>
      <c r="C1659" s="40">
        <v>1.3</v>
      </c>
      <c r="D1659" s="40">
        <v>20.588000000000001</v>
      </c>
      <c r="E1659" s="40"/>
      <c r="F1659" s="40"/>
      <c r="G1659" s="40">
        <f>PRODUCT(C1659:F1659)</f>
        <v>26.764400000000002</v>
      </c>
    </row>
    <row r="1660" spans="1:7" x14ac:dyDescent="0.25">
      <c r="A1660" s="39" t="s">
        <v>1517</v>
      </c>
      <c r="B1660" s="39"/>
      <c r="C1660" s="40">
        <v>1.3</v>
      </c>
      <c r="D1660" s="40">
        <v>58.002000000000002</v>
      </c>
      <c r="E1660" s="40"/>
      <c r="F1660" s="40"/>
      <c r="G1660" s="40">
        <f>PRODUCT(C1660:F1660)</f>
        <v>75.402600000000007</v>
      </c>
    </row>
    <row r="1661" spans="1:7" x14ac:dyDescent="0.25">
      <c r="A1661" s="39"/>
      <c r="B1661" s="39"/>
      <c r="C1661" s="40">
        <v>1.3</v>
      </c>
      <c r="D1661" s="40">
        <v>7.7279999999999998</v>
      </c>
      <c r="E1661" s="40"/>
      <c r="F1661" s="40"/>
      <c r="G1661" s="40">
        <f>PRODUCT(C1661:F1661)</f>
        <v>10.0464</v>
      </c>
    </row>
    <row r="1662" spans="1:7" x14ac:dyDescent="0.25">
      <c r="A1662" s="39" t="s">
        <v>1518</v>
      </c>
      <c r="B1662" s="39"/>
      <c r="C1662" s="40">
        <v>1.3</v>
      </c>
      <c r="D1662" s="40">
        <v>241.81</v>
      </c>
      <c r="E1662" s="40"/>
      <c r="F1662" s="40"/>
      <c r="G1662" s="40">
        <f>PRODUCT(C1662:F1662)</f>
        <v>314.35300000000001</v>
      </c>
    </row>
    <row r="1664" spans="1:7" ht="45" customHeight="1" x14ac:dyDescent="0.25">
      <c r="A1664" s="33" t="s">
        <v>1519</v>
      </c>
      <c r="B1664" s="34" t="s">
        <v>1026</v>
      </c>
      <c r="C1664" s="33" t="s">
        <v>34</v>
      </c>
      <c r="D1664" s="33" t="s">
        <v>17</v>
      </c>
      <c r="E1664" s="53" t="s">
        <v>35</v>
      </c>
      <c r="F1664" s="53" t="s">
        <v>35</v>
      </c>
      <c r="G1664" s="35">
        <f>SUM(G1665:G1670)</f>
        <v>435.08400000000006</v>
      </c>
    </row>
    <row r="1665" spans="1:7" x14ac:dyDescent="0.25">
      <c r="A1665" s="36"/>
      <c r="B1665" s="36" t="s">
        <v>1028</v>
      </c>
      <c r="C1665" s="37" t="s">
        <v>1042</v>
      </c>
      <c r="D1665" s="37" t="s">
        <v>1030</v>
      </c>
      <c r="E1665" s="37" t="s">
        <v>1031</v>
      </c>
      <c r="F1665" s="37" t="s">
        <v>1029</v>
      </c>
      <c r="G1665" s="38"/>
    </row>
    <row r="1666" spans="1:7" x14ac:dyDescent="0.25">
      <c r="A1666" s="39" t="s">
        <v>1074</v>
      </c>
      <c r="B1666" s="39"/>
      <c r="C1666" s="40">
        <v>1.3</v>
      </c>
      <c r="D1666" s="40">
        <v>6.5519999999999996</v>
      </c>
      <c r="E1666" s="40"/>
      <c r="F1666" s="40"/>
      <c r="G1666" s="40">
        <f>PRODUCT(C1666:F1666)</f>
        <v>8.5175999999999998</v>
      </c>
    </row>
    <row r="1667" spans="1:7" x14ac:dyDescent="0.25">
      <c r="A1667" s="39" t="s">
        <v>1075</v>
      </c>
      <c r="B1667" s="39"/>
      <c r="C1667" s="40">
        <v>1.3</v>
      </c>
      <c r="D1667" s="40">
        <v>20.588000000000001</v>
      </c>
      <c r="E1667" s="40"/>
      <c r="F1667" s="40"/>
      <c r="G1667" s="40">
        <f>PRODUCT(C1667:F1667)</f>
        <v>26.764400000000002</v>
      </c>
    </row>
    <row r="1668" spans="1:7" x14ac:dyDescent="0.25">
      <c r="A1668" s="39" t="s">
        <v>1517</v>
      </c>
      <c r="B1668" s="39"/>
      <c r="C1668" s="40">
        <v>1.3</v>
      </c>
      <c r="D1668" s="40">
        <v>58.002000000000002</v>
      </c>
      <c r="E1668" s="40"/>
      <c r="F1668" s="40"/>
      <c r="G1668" s="40">
        <f>PRODUCT(C1668:F1668)</f>
        <v>75.402600000000007</v>
      </c>
    </row>
    <row r="1669" spans="1:7" x14ac:dyDescent="0.25">
      <c r="A1669" s="39"/>
      <c r="B1669" s="39"/>
      <c r="C1669" s="40">
        <v>1.3</v>
      </c>
      <c r="D1669" s="40">
        <v>7.7279999999999998</v>
      </c>
      <c r="E1669" s="40"/>
      <c r="F1669" s="40"/>
      <c r="G1669" s="40">
        <f>PRODUCT(C1669:F1669)</f>
        <v>10.0464</v>
      </c>
    </row>
    <row r="1670" spans="1:7" x14ac:dyDescent="0.25">
      <c r="A1670" s="39" t="s">
        <v>1518</v>
      </c>
      <c r="B1670" s="39"/>
      <c r="C1670" s="40">
        <v>1.3</v>
      </c>
      <c r="D1670" s="40">
        <v>241.81</v>
      </c>
      <c r="E1670" s="40"/>
      <c r="F1670" s="40"/>
      <c r="G1670" s="40">
        <f>PRODUCT(C1670:F1670)</f>
        <v>314.35300000000001</v>
      </c>
    </row>
    <row r="1672" spans="1:7" x14ac:dyDescent="0.25">
      <c r="B1672" t="s">
        <v>1024</v>
      </c>
      <c r="C1672" s="31" t="s">
        <v>6</v>
      </c>
      <c r="D1672" s="32" t="s">
        <v>7</v>
      </c>
      <c r="E1672" s="31" t="s">
        <v>8</v>
      </c>
    </row>
    <row r="1673" spans="1:7" x14ac:dyDescent="0.25">
      <c r="B1673" t="s">
        <v>1024</v>
      </c>
      <c r="C1673" s="31" t="s">
        <v>9</v>
      </c>
      <c r="D1673" s="32" t="s">
        <v>347</v>
      </c>
      <c r="E1673" s="31" t="s">
        <v>348</v>
      </c>
    </row>
    <row r="1674" spans="1:7" x14ac:dyDescent="0.25">
      <c r="B1674" t="s">
        <v>1024</v>
      </c>
      <c r="C1674" s="31" t="s">
        <v>12</v>
      </c>
      <c r="D1674" s="32" t="s">
        <v>7</v>
      </c>
      <c r="E1674" s="31" t="s">
        <v>39</v>
      </c>
    </row>
    <row r="1676" spans="1:7" ht="45" customHeight="1" x14ac:dyDescent="0.25">
      <c r="A1676" s="33" t="s">
        <v>1520</v>
      </c>
      <c r="B1676" s="34" t="s">
        <v>1026</v>
      </c>
      <c r="C1676" s="33" t="s">
        <v>41</v>
      </c>
      <c r="D1676" s="33" t="s">
        <v>42</v>
      </c>
      <c r="E1676" s="53" t="s">
        <v>1082</v>
      </c>
      <c r="F1676" s="53" t="s">
        <v>1082</v>
      </c>
      <c r="G1676" s="35">
        <f>SUM(G1677:G1679)</f>
        <v>229.49</v>
      </c>
    </row>
    <row r="1677" spans="1:7" x14ac:dyDescent="0.25">
      <c r="A1677" s="36"/>
      <c r="B1677" s="36" t="s">
        <v>1028</v>
      </c>
      <c r="C1677" s="37" t="s">
        <v>1083</v>
      </c>
      <c r="D1677" s="37"/>
      <c r="E1677" s="37"/>
      <c r="F1677" s="37"/>
      <c r="G1677" s="38"/>
    </row>
    <row r="1678" spans="1:7" x14ac:dyDescent="0.25">
      <c r="A1678" s="41" t="s">
        <v>1521</v>
      </c>
      <c r="B1678" s="41" t="s">
        <v>1059</v>
      </c>
      <c r="C1678" s="42"/>
      <c r="D1678" s="42"/>
      <c r="E1678" s="42"/>
      <c r="F1678" s="42"/>
      <c r="G1678" s="43"/>
    </row>
    <row r="1679" spans="1:7" x14ac:dyDescent="0.25">
      <c r="A1679" s="39" t="s">
        <v>1345</v>
      </c>
      <c r="B1679" s="39"/>
      <c r="C1679" s="40">
        <v>229.49</v>
      </c>
      <c r="D1679" s="40"/>
      <c r="E1679" s="40"/>
      <c r="F1679" s="40"/>
      <c r="G1679" s="40">
        <f>PRODUCT(C1679:F1679)</f>
        <v>229.49</v>
      </c>
    </row>
    <row r="1681" spans="1:7" ht="45" customHeight="1" x14ac:dyDescent="0.25">
      <c r="A1681" s="33" t="s">
        <v>1522</v>
      </c>
      <c r="B1681" s="34" t="s">
        <v>1026</v>
      </c>
      <c r="C1681" s="33" t="s">
        <v>44</v>
      </c>
      <c r="D1681" s="33" t="s">
        <v>17</v>
      </c>
      <c r="E1681" s="53" t="s">
        <v>1088</v>
      </c>
      <c r="F1681" s="53" t="s">
        <v>1088</v>
      </c>
      <c r="G1681" s="35">
        <f>SUM(G1682:G1686)</f>
        <v>1.66815</v>
      </c>
    </row>
    <row r="1682" spans="1:7" x14ac:dyDescent="0.25">
      <c r="A1682" s="36"/>
      <c r="B1682" s="36" t="s">
        <v>1028</v>
      </c>
      <c r="C1682" s="37" t="s">
        <v>1042</v>
      </c>
      <c r="D1682" s="37" t="s">
        <v>1029</v>
      </c>
      <c r="E1682" s="37" t="s">
        <v>1030</v>
      </c>
      <c r="F1682" s="37" t="s">
        <v>1031</v>
      </c>
      <c r="G1682" s="38"/>
    </row>
    <row r="1683" spans="1:7" x14ac:dyDescent="0.25">
      <c r="A1683" s="41" t="s">
        <v>348</v>
      </c>
      <c r="B1683" s="41" t="s">
        <v>1059</v>
      </c>
      <c r="C1683" s="42"/>
      <c r="D1683" s="42"/>
      <c r="E1683" s="42"/>
      <c r="F1683" s="42"/>
      <c r="G1683" s="43"/>
    </row>
    <row r="1684" spans="1:7" x14ac:dyDescent="0.25">
      <c r="A1684" s="39" t="s">
        <v>1355</v>
      </c>
      <c r="B1684" s="39"/>
      <c r="C1684" s="40"/>
      <c r="D1684" s="40">
        <v>0.3</v>
      </c>
      <c r="E1684" s="40">
        <v>0.3</v>
      </c>
      <c r="F1684" s="40">
        <v>6.74</v>
      </c>
      <c r="G1684" s="40">
        <f>PRODUCT(C1684:F1684)</f>
        <v>0.60660000000000003</v>
      </c>
    </row>
    <row r="1685" spans="1:7" x14ac:dyDescent="0.25">
      <c r="A1685" s="39" t="s">
        <v>1090</v>
      </c>
      <c r="B1685" s="39"/>
      <c r="C1685" s="40"/>
      <c r="D1685" s="40">
        <v>0.3</v>
      </c>
      <c r="E1685" s="40">
        <v>0.35</v>
      </c>
      <c r="F1685" s="40">
        <v>3.37</v>
      </c>
      <c r="G1685" s="40">
        <f>PRODUCT(C1685:F1685)</f>
        <v>0.35385</v>
      </c>
    </row>
    <row r="1686" spans="1:7" x14ac:dyDescent="0.25">
      <c r="A1686" s="39"/>
      <c r="B1686" s="39"/>
      <c r="C1686" s="40"/>
      <c r="D1686" s="40">
        <v>0.3</v>
      </c>
      <c r="E1686" s="40">
        <v>0.35</v>
      </c>
      <c r="F1686" s="40">
        <v>6.74</v>
      </c>
      <c r="G1686" s="40">
        <f>PRODUCT(C1686:F1686)</f>
        <v>0.7077</v>
      </c>
    </row>
    <row r="1688" spans="1:7" ht="45" customHeight="1" x14ac:dyDescent="0.25">
      <c r="A1688" s="33" t="s">
        <v>1523</v>
      </c>
      <c r="B1688" s="34" t="s">
        <v>1026</v>
      </c>
      <c r="C1688" s="33" t="s">
        <v>357</v>
      </c>
      <c r="D1688" s="33" t="s">
        <v>17</v>
      </c>
      <c r="E1688" s="53" t="s">
        <v>1524</v>
      </c>
      <c r="F1688" s="53" t="s">
        <v>1524</v>
      </c>
      <c r="G1688" s="35">
        <f>SUM(G1689:G1690)</f>
        <v>5.1029999999999998</v>
      </c>
    </row>
    <row r="1689" spans="1:7" x14ac:dyDescent="0.25">
      <c r="A1689" s="36"/>
      <c r="B1689" s="36" t="s">
        <v>1028</v>
      </c>
      <c r="C1689" s="37" t="s">
        <v>1042</v>
      </c>
      <c r="D1689" s="37" t="s">
        <v>1030</v>
      </c>
      <c r="E1689" s="37" t="s">
        <v>1029</v>
      </c>
      <c r="F1689" s="37" t="s">
        <v>1031</v>
      </c>
      <c r="G1689" s="38"/>
    </row>
    <row r="1690" spans="1:7" x14ac:dyDescent="0.25">
      <c r="A1690" s="39" t="s">
        <v>1525</v>
      </c>
      <c r="B1690" s="39"/>
      <c r="C1690" s="40"/>
      <c r="D1690" s="40">
        <v>0.3</v>
      </c>
      <c r="E1690" s="40">
        <v>6.3</v>
      </c>
      <c r="F1690" s="40">
        <v>2.7</v>
      </c>
      <c r="G1690" s="40">
        <f>PRODUCT(C1690:F1690)</f>
        <v>5.1029999999999998</v>
      </c>
    </row>
    <row r="1692" spans="1:7" ht="45" customHeight="1" x14ac:dyDescent="0.25">
      <c r="A1692" s="33" t="s">
        <v>1526</v>
      </c>
      <c r="B1692" s="34" t="s">
        <v>1026</v>
      </c>
      <c r="C1692" s="33" t="s">
        <v>48</v>
      </c>
      <c r="D1692" s="33" t="s">
        <v>17</v>
      </c>
      <c r="E1692" s="53" t="s">
        <v>1097</v>
      </c>
      <c r="F1692" s="53" t="s">
        <v>1097</v>
      </c>
      <c r="G1692" s="35">
        <f>SUM(G1693:G1695)</f>
        <v>17.702999999999999</v>
      </c>
    </row>
    <row r="1693" spans="1:7" x14ac:dyDescent="0.25">
      <c r="A1693" s="36"/>
      <c r="B1693" s="36" t="s">
        <v>1028</v>
      </c>
      <c r="C1693" s="37" t="s">
        <v>1058</v>
      </c>
      <c r="D1693" s="37" t="s">
        <v>1030</v>
      </c>
      <c r="E1693" s="37" t="s">
        <v>1029</v>
      </c>
      <c r="F1693" s="37" t="s">
        <v>1031</v>
      </c>
      <c r="G1693" s="38"/>
    </row>
    <row r="1694" spans="1:7" x14ac:dyDescent="0.25">
      <c r="A1694" s="39" t="s">
        <v>1525</v>
      </c>
      <c r="B1694" s="39"/>
      <c r="C1694" s="40"/>
      <c r="D1694" s="40">
        <v>0.3</v>
      </c>
      <c r="E1694" s="40">
        <v>6.3</v>
      </c>
      <c r="F1694" s="40">
        <v>2.7</v>
      </c>
      <c r="G1694" s="40">
        <f>PRODUCT(C1694:F1694)</f>
        <v>5.1029999999999998</v>
      </c>
    </row>
    <row r="1695" spans="1:7" x14ac:dyDescent="0.25">
      <c r="A1695" s="39" t="s">
        <v>1527</v>
      </c>
      <c r="B1695" s="39"/>
      <c r="C1695" s="40">
        <v>12.6</v>
      </c>
      <c r="D1695" s="40"/>
      <c r="E1695" s="40"/>
      <c r="F1695" s="40"/>
      <c r="G1695" s="40">
        <f>PRODUCT(C1695:F1695)</f>
        <v>12.6</v>
      </c>
    </row>
    <row r="1697" spans="1:7" ht="45" customHeight="1" x14ac:dyDescent="0.25">
      <c r="A1697" s="33" t="s">
        <v>1528</v>
      </c>
      <c r="B1697" s="34" t="s">
        <v>1026</v>
      </c>
      <c r="C1697" s="33" t="s">
        <v>46</v>
      </c>
      <c r="D1697" s="33" t="s">
        <v>42</v>
      </c>
      <c r="E1697" s="53" t="s">
        <v>1094</v>
      </c>
      <c r="F1697" s="53" t="s">
        <v>1094</v>
      </c>
      <c r="G1697" s="35">
        <f>SUM(G1698:G1700)</f>
        <v>98.14</v>
      </c>
    </row>
    <row r="1698" spans="1:7" x14ac:dyDescent="0.25">
      <c r="A1698" s="36"/>
      <c r="B1698" s="36" t="s">
        <v>1028</v>
      </c>
      <c r="C1698" s="37" t="s">
        <v>1041</v>
      </c>
      <c r="D1698" s="37" t="s">
        <v>1042</v>
      </c>
      <c r="E1698" s="37"/>
      <c r="F1698" s="37"/>
      <c r="G1698" s="38"/>
    </row>
    <row r="1699" spans="1:7" x14ac:dyDescent="0.25">
      <c r="A1699" s="41" t="s">
        <v>348</v>
      </c>
      <c r="B1699" s="41" t="s">
        <v>1059</v>
      </c>
      <c r="C1699" s="42"/>
      <c r="D1699" s="42"/>
      <c r="E1699" s="42"/>
      <c r="F1699" s="42"/>
      <c r="G1699" s="43"/>
    </row>
    <row r="1700" spans="1:7" x14ac:dyDescent="0.25">
      <c r="A1700" s="39" t="s">
        <v>1529</v>
      </c>
      <c r="B1700" s="39"/>
      <c r="C1700" s="40">
        <v>98.14</v>
      </c>
      <c r="D1700" s="40"/>
      <c r="E1700" s="40"/>
      <c r="F1700" s="40"/>
      <c r="G1700" s="40">
        <f>PRODUCT(C1700:F1700)</f>
        <v>98.14</v>
      </c>
    </row>
    <row r="1702" spans="1:7" ht="45" customHeight="1" x14ac:dyDescent="0.25">
      <c r="A1702" s="33" t="s">
        <v>1530</v>
      </c>
      <c r="B1702" s="34" t="s">
        <v>1026</v>
      </c>
      <c r="C1702" s="33" t="s">
        <v>52</v>
      </c>
      <c r="D1702" s="33" t="s">
        <v>17</v>
      </c>
      <c r="E1702" s="53" t="s">
        <v>1105</v>
      </c>
      <c r="F1702" s="53" t="s">
        <v>1105</v>
      </c>
      <c r="G1702" s="35">
        <f>SUM(G1703:G1705)</f>
        <v>44.582500000000003</v>
      </c>
    </row>
    <row r="1703" spans="1:7" x14ac:dyDescent="0.25">
      <c r="A1703" s="36"/>
      <c r="B1703" s="36" t="s">
        <v>1028</v>
      </c>
      <c r="C1703" s="37" t="s">
        <v>1042</v>
      </c>
      <c r="D1703" s="37" t="s">
        <v>1029</v>
      </c>
      <c r="E1703" s="37" t="s">
        <v>1030</v>
      </c>
      <c r="F1703" s="37" t="s">
        <v>1031</v>
      </c>
      <c r="G1703" s="38"/>
    </row>
    <row r="1704" spans="1:7" x14ac:dyDescent="0.25">
      <c r="A1704" s="41" t="s">
        <v>348</v>
      </c>
      <c r="B1704" s="41" t="s">
        <v>1059</v>
      </c>
      <c r="C1704" s="42"/>
      <c r="D1704" s="42"/>
      <c r="E1704" s="42"/>
      <c r="F1704" s="42"/>
      <c r="G1704" s="43"/>
    </row>
    <row r="1705" spans="1:7" x14ac:dyDescent="0.25">
      <c r="A1705" s="39" t="s">
        <v>1531</v>
      </c>
      <c r="B1705" s="39"/>
      <c r="C1705" s="40"/>
      <c r="D1705" s="40">
        <v>178.33</v>
      </c>
      <c r="E1705" s="40"/>
      <c r="F1705" s="40">
        <v>0.25</v>
      </c>
      <c r="G1705" s="40">
        <f>PRODUCT(C1705:F1705)</f>
        <v>44.582500000000003</v>
      </c>
    </row>
    <row r="1707" spans="1:7" ht="45" customHeight="1" x14ac:dyDescent="0.25">
      <c r="A1707" s="33" t="s">
        <v>1532</v>
      </c>
      <c r="B1707" s="34" t="s">
        <v>1026</v>
      </c>
      <c r="C1707" s="33" t="s">
        <v>289</v>
      </c>
      <c r="D1707" s="33" t="s">
        <v>42</v>
      </c>
      <c r="E1707" s="53" t="s">
        <v>1360</v>
      </c>
      <c r="F1707" s="53" t="s">
        <v>1360</v>
      </c>
      <c r="G1707" s="35">
        <f>SUM(G1708:G1710)</f>
        <v>176.41680000000002</v>
      </c>
    </row>
    <row r="1708" spans="1:7" x14ac:dyDescent="0.25">
      <c r="A1708" s="41" t="s">
        <v>348</v>
      </c>
      <c r="B1708" s="41" t="s">
        <v>1059</v>
      </c>
      <c r="C1708" s="42"/>
      <c r="D1708" s="42"/>
      <c r="E1708" s="42"/>
      <c r="F1708" s="42"/>
      <c r="G1708" s="43"/>
    </row>
    <row r="1709" spans="1:7" x14ac:dyDescent="0.25">
      <c r="A1709" s="39" t="s">
        <v>1533</v>
      </c>
      <c r="B1709" s="39"/>
      <c r="C1709" s="40">
        <v>46.84</v>
      </c>
      <c r="D1709" s="40">
        <v>0.9</v>
      </c>
      <c r="E1709" s="40"/>
      <c r="F1709" s="40"/>
      <c r="G1709" s="40">
        <f>PRODUCT(C1709:F1709)</f>
        <v>42.156000000000006</v>
      </c>
    </row>
    <row r="1710" spans="1:7" x14ac:dyDescent="0.25">
      <c r="A1710" s="39" t="s">
        <v>1534</v>
      </c>
      <c r="B1710" s="39"/>
      <c r="C1710" s="40">
        <v>39.840000000000003</v>
      </c>
      <c r="D1710" s="40">
        <v>3.37</v>
      </c>
      <c r="E1710" s="40"/>
      <c r="F1710" s="40"/>
      <c r="G1710" s="40">
        <f>PRODUCT(C1710:F1710)</f>
        <v>134.26080000000002</v>
      </c>
    </row>
    <row r="1712" spans="1:7" ht="45" customHeight="1" x14ac:dyDescent="0.25">
      <c r="A1712" s="33" t="s">
        <v>1535</v>
      </c>
      <c r="B1712" s="34" t="s">
        <v>1026</v>
      </c>
      <c r="C1712" s="33" t="s">
        <v>56</v>
      </c>
      <c r="D1712" s="33" t="s">
        <v>42</v>
      </c>
      <c r="E1712" s="53" t="s">
        <v>1112</v>
      </c>
      <c r="F1712" s="53" t="s">
        <v>1112</v>
      </c>
      <c r="G1712" s="35">
        <f>SUM(G1713:G1718)</f>
        <v>257.02190000000002</v>
      </c>
    </row>
    <row r="1713" spans="1:7" x14ac:dyDescent="0.25">
      <c r="A1713" s="41" t="s">
        <v>348</v>
      </c>
      <c r="B1713" s="41" t="s">
        <v>1059</v>
      </c>
      <c r="C1713" s="42"/>
      <c r="D1713" s="42"/>
      <c r="E1713" s="42"/>
      <c r="F1713" s="42"/>
      <c r="G1713" s="43"/>
    </row>
    <row r="1714" spans="1:7" x14ac:dyDescent="0.25">
      <c r="A1714" s="39" t="s">
        <v>1533</v>
      </c>
      <c r="B1714" s="39"/>
      <c r="C1714" s="40">
        <v>46.84</v>
      </c>
      <c r="D1714" s="40">
        <v>0.9</v>
      </c>
      <c r="E1714" s="40"/>
      <c r="F1714" s="40"/>
      <c r="G1714" s="40">
        <f>PRODUCT(C1714:F1714)</f>
        <v>42.156000000000006</v>
      </c>
    </row>
    <row r="1715" spans="1:7" x14ac:dyDescent="0.25">
      <c r="A1715" s="39" t="s">
        <v>1534</v>
      </c>
      <c r="B1715" s="39"/>
      <c r="C1715" s="40">
        <v>39.840000000000003</v>
      </c>
      <c r="D1715" s="40">
        <v>3.37</v>
      </c>
      <c r="E1715" s="40"/>
      <c r="F1715" s="40"/>
      <c r="G1715" s="40">
        <f>PRODUCT(C1715:F1715)</f>
        <v>134.26080000000002</v>
      </c>
    </row>
    <row r="1716" spans="1:7" x14ac:dyDescent="0.25">
      <c r="A1716" s="41" t="s">
        <v>1365</v>
      </c>
      <c r="B1716" s="41" t="s">
        <v>1059</v>
      </c>
      <c r="C1716" s="42"/>
      <c r="D1716" s="42"/>
      <c r="E1716" s="42"/>
      <c r="F1716" s="42"/>
      <c r="G1716" s="43"/>
    </row>
    <row r="1717" spans="1:7" x14ac:dyDescent="0.25">
      <c r="A1717" s="39"/>
      <c r="B1717" s="39"/>
      <c r="C1717" s="40">
        <v>4.45</v>
      </c>
      <c r="D1717" s="40">
        <v>0.9</v>
      </c>
      <c r="E1717" s="40"/>
      <c r="F1717" s="40"/>
      <c r="G1717" s="40">
        <f>PRODUCT(C1717:F1717)</f>
        <v>4.0049999999999999</v>
      </c>
    </row>
    <row r="1718" spans="1:7" x14ac:dyDescent="0.25">
      <c r="A1718" s="39"/>
      <c r="B1718" s="39"/>
      <c r="C1718" s="40">
        <v>22.73</v>
      </c>
      <c r="D1718" s="40">
        <v>3.37</v>
      </c>
      <c r="E1718" s="40"/>
      <c r="F1718" s="40"/>
      <c r="G1718" s="40">
        <f>PRODUCT(C1718:F1718)</f>
        <v>76.600099999999998</v>
      </c>
    </row>
    <row r="1720" spans="1:7" ht="45" customHeight="1" x14ac:dyDescent="0.25">
      <c r="A1720" s="33" t="s">
        <v>1536</v>
      </c>
      <c r="B1720" s="34" t="s">
        <v>1026</v>
      </c>
      <c r="C1720" s="33" t="s">
        <v>291</v>
      </c>
      <c r="D1720" s="33" t="s">
        <v>42</v>
      </c>
      <c r="E1720" s="53" t="s">
        <v>1370</v>
      </c>
      <c r="F1720" s="53" t="s">
        <v>1370</v>
      </c>
      <c r="G1720" s="35">
        <f>SUM(G1721:G1723)</f>
        <v>2.4749999999999996</v>
      </c>
    </row>
    <row r="1721" spans="1:7" x14ac:dyDescent="0.25">
      <c r="A1721" s="36"/>
      <c r="B1721" s="36" t="s">
        <v>1028</v>
      </c>
      <c r="C1721" s="37" t="s">
        <v>1042</v>
      </c>
      <c r="D1721" s="37" t="s">
        <v>1029</v>
      </c>
      <c r="E1721" s="37" t="s">
        <v>1030</v>
      </c>
      <c r="F1721" s="37" t="s">
        <v>1031</v>
      </c>
      <c r="G1721" s="38"/>
    </row>
    <row r="1722" spans="1:7" x14ac:dyDescent="0.25">
      <c r="A1722" s="41" t="s">
        <v>348</v>
      </c>
      <c r="B1722" s="41" t="s">
        <v>1059</v>
      </c>
      <c r="C1722" s="42"/>
      <c r="D1722" s="42"/>
      <c r="E1722" s="42"/>
      <c r="F1722" s="42"/>
      <c r="G1722" s="43"/>
    </row>
    <row r="1723" spans="1:7" x14ac:dyDescent="0.25">
      <c r="A1723" s="39"/>
      <c r="B1723" s="39"/>
      <c r="C1723" s="40"/>
      <c r="D1723" s="40">
        <v>0.75</v>
      </c>
      <c r="E1723" s="40"/>
      <c r="F1723" s="40">
        <v>3.3</v>
      </c>
      <c r="G1723" s="40">
        <f>PRODUCT(C1723:F1723)</f>
        <v>2.4749999999999996</v>
      </c>
    </row>
    <row r="1725" spans="1:7" ht="45" customHeight="1" x14ac:dyDescent="0.25">
      <c r="A1725" s="33" t="s">
        <v>1537</v>
      </c>
      <c r="B1725" s="34" t="s">
        <v>1026</v>
      </c>
      <c r="C1725" s="33" t="s">
        <v>60</v>
      </c>
      <c r="D1725" s="33" t="s">
        <v>42</v>
      </c>
      <c r="E1725" s="53" t="s">
        <v>1118</v>
      </c>
      <c r="F1725" s="53" t="s">
        <v>1118</v>
      </c>
      <c r="G1725" s="35">
        <f>SUM(G1726:G1728)</f>
        <v>68.540999999999997</v>
      </c>
    </row>
    <row r="1726" spans="1:7" x14ac:dyDescent="0.25">
      <c r="A1726" s="36"/>
      <c r="B1726" s="36" t="s">
        <v>1028</v>
      </c>
      <c r="C1726" s="37" t="s">
        <v>1042</v>
      </c>
      <c r="D1726" s="37" t="s">
        <v>1029</v>
      </c>
      <c r="E1726" s="37" t="s">
        <v>1030</v>
      </c>
      <c r="F1726" s="37" t="s">
        <v>1031</v>
      </c>
      <c r="G1726" s="38"/>
    </row>
    <row r="1727" spans="1:7" x14ac:dyDescent="0.25">
      <c r="A1727" s="41" t="s">
        <v>348</v>
      </c>
      <c r="B1727" s="41" t="s">
        <v>1059</v>
      </c>
      <c r="C1727" s="42"/>
      <c r="D1727" s="42"/>
      <c r="E1727" s="42"/>
      <c r="F1727" s="42"/>
      <c r="G1727" s="43"/>
    </row>
    <row r="1728" spans="1:7" x14ac:dyDescent="0.25">
      <c r="A1728" s="39"/>
      <c r="B1728" s="39"/>
      <c r="C1728" s="40"/>
      <c r="D1728" s="40">
        <v>20.77</v>
      </c>
      <c r="E1728" s="40"/>
      <c r="F1728" s="40">
        <v>3.3</v>
      </c>
      <c r="G1728" s="40">
        <f>PRODUCT(C1728:F1728)</f>
        <v>68.540999999999997</v>
      </c>
    </row>
    <row r="1730" spans="1:7" ht="45" customHeight="1" x14ac:dyDescent="0.25">
      <c r="A1730" s="33" t="s">
        <v>1538</v>
      </c>
      <c r="B1730" s="34" t="s">
        <v>1026</v>
      </c>
      <c r="C1730" s="33" t="s">
        <v>62</v>
      </c>
      <c r="D1730" s="33" t="s">
        <v>42</v>
      </c>
      <c r="E1730" s="53" t="s">
        <v>1120</v>
      </c>
      <c r="F1730" s="53" t="s">
        <v>1120</v>
      </c>
      <c r="G1730" s="35">
        <f>SUM(G1731:G1733)</f>
        <v>58.065100000000001</v>
      </c>
    </row>
    <row r="1731" spans="1:7" x14ac:dyDescent="0.25">
      <c r="A1731" s="36"/>
      <c r="B1731" s="36" t="s">
        <v>1028</v>
      </c>
      <c r="C1731" s="37" t="s">
        <v>1042</v>
      </c>
      <c r="D1731" s="37" t="s">
        <v>1029</v>
      </c>
      <c r="E1731" s="37" t="s">
        <v>1030</v>
      </c>
      <c r="F1731" s="37" t="s">
        <v>1031</v>
      </c>
      <c r="G1731" s="38"/>
    </row>
    <row r="1732" spans="1:7" x14ac:dyDescent="0.25">
      <c r="A1732" s="41" t="s">
        <v>348</v>
      </c>
      <c r="B1732" s="41" t="s">
        <v>1059</v>
      </c>
      <c r="C1732" s="42"/>
      <c r="D1732" s="42"/>
      <c r="E1732" s="42"/>
      <c r="F1732" s="42"/>
      <c r="G1732" s="43"/>
    </row>
    <row r="1733" spans="1:7" x14ac:dyDescent="0.25">
      <c r="A1733" s="39"/>
      <c r="B1733" s="39"/>
      <c r="C1733" s="40"/>
      <c r="D1733" s="40">
        <v>17.23</v>
      </c>
      <c r="E1733" s="40"/>
      <c r="F1733" s="40">
        <v>3.37</v>
      </c>
      <c r="G1733" s="40">
        <f>PRODUCT(C1733:F1733)</f>
        <v>58.065100000000001</v>
      </c>
    </row>
    <row r="1735" spans="1:7" ht="45" customHeight="1" x14ac:dyDescent="0.25">
      <c r="A1735" s="33" t="s">
        <v>1539</v>
      </c>
      <c r="B1735" s="34" t="s">
        <v>1026</v>
      </c>
      <c r="C1735" s="33" t="s">
        <v>64</v>
      </c>
      <c r="D1735" s="33" t="s">
        <v>42</v>
      </c>
      <c r="E1735" s="53" t="s">
        <v>1122</v>
      </c>
      <c r="F1735" s="53" t="s">
        <v>1122</v>
      </c>
      <c r="G1735" s="35">
        <f>SUM(G1736:G1739)</f>
        <v>307.8</v>
      </c>
    </row>
    <row r="1736" spans="1:7" x14ac:dyDescent="0.25">
      <c r="A1736" s="36"/>
      <c r="B1736" s="36" t="s">
        <v>1028</v>
      </c>
      <c r="C1736" s="37" t="s">
        <v>1042</v>
      </c>
      <c r="D1736" s="37" t="s">
        <v>1029</v>
      </c>
      <c r="E1736" s="37" t="s">
        <v>1030</v>
      </c>
      <c r="F1736" s="37" t="s">
        <v>1031</v>
      </c>
      <c r="G1736" s="38"/>
    </row>
    <row r="1737" spans="1:7" x14ac:dyDescent="0.25">
      <c r="A1737" s="41" t="s">
        <v>348</v>
      </c>
      <c r="B1737" s="41" t="s">
        <v>1059</v>
      </c>
      <c r="C1737" s="42"/>
      <c r="D1737" s="42"/>
      <c r="E1737" s="42"/>
      <c r="F1737" s="42"/>
      <c r="G1737" s="43"/>
    </row>
    <row r="1738" spans="1:7" x14ac:dyDescent="0.25">
      <c r="A1738" s="39" t="s">
        <v>1086</v>
      </c>
      <c r="B1738" s="39"/>
      <c r="C1738" s="40"/>
      <c r="D1738" s="40">
        <v>114.23</v>
      </c>
      <c r="E1738" s="40"/>
      <c r="F1738" s="40"/>
      <c r="G1738" s="40">
        <f>PRODUCT(C1738:F1738)</f>
        <v>114.23</v>
      </c>
    </row>
    <row r="1739" spans="1:7" x14ac:dyDescent="0.25">
      <c r="A1739" s="39"/>
      <c r="B1739" s="39"/>
      <c r="C1739" s="40"/>
      <c r="D1739" s="40">
        <v>193.57</v>
      </c>
      <c r="E1739" s="40"/>
      <c r="F1739" s="40"/>
      <c r="G1739" s="40">
        <f>PRODUCT(C1739:F1739)</f>
        <v>193.57</v>
      </c>
    </row>
    <row r="1741" spans="1:7" ht="45" customHeight="1" x14ac:dyDescent="0.25">
      <c r="A1741" s="33" t="s">
        <v>1540</v>
      </c>
      <c r="B1741" s="34" t="s">
        <v>1026</v>
      </c>
      <c r="C1741" s="33" t="s">
        <v>303</v>
      </c>
      <c r="D1741" s="33" t="s">
        <v>69</v>
      </c>
      <c r="E1741" s="53" t="s">
        <v>1393</v>
      </c>
      <c r="F1741" s="53" t="s">
        <v>1393</v>
      </c>
      <c r="G1741" s="35">
        <f>SUM(G1742:G1744)</f>
        <v>2</v>
      </c>
    </row>
    <row r="1742" spans="1:7" x14ac:dyDescent="0.25">
      <c r="A1742" s="36"/>
      <c r="B1742" s="36" t="s">
        <v>1028</v>
      </c>
      <c r="C1742" s="37" t="s">
        <v>1042</v>
      </c>
      <c r="D1742" s="37" t="s">
        <v>1029</v>
      </c>
      <c r="E1742" s="37" t="s">
        <v>1030</v>
      </c>
      <c r="F1742" s="37" t="s">
        <v>1031</v>
      </c>
      <c r="G1742" s="38"/>
    </row>
    <row r="1743" spans="1:7" x14ac:dyDescent="0.25">
      <c r="A1743" s="41" t="s">
        <v>348</v>
      </c>
      <c r="B1743" s="41" t="s">
        <v>1059</v>
      </c>
      <c r="C1743" s="42"/>
      <c r="D1743" s="42"/>
      <c r="E1743" s="42"/>
      <c r="F1743" s="42"/>
      <c r="G1743" s="43"/>
    </row>
    <row r="1744" spans="1:7" x14ac:dyDescent="0.25">
      <c r="A1744" s="39" t="s">
        <v>1394</v>
      </c>
      <c r="B1744" s="39"/>
      <c r="C1744" s="40">
        <v>2</v>
      </c>
      <c r="D1744" s="40"/>
      <c r="E1744" s="40"/>
      <c r="F1744" s="40"/>
      <c r="G1744" s="40">
        <f>PRODUCT(C1744:F1744)</f>
        <v>2</v>
      </c>
    </row>
    <row r="1746" spans="1:7" ht="45" customHeight="1" x14ac:dyDescent="0.25">
      <c r="A1746" s="33" t="s">
        <v>1541</v>
      </c>
      <c r="B1746" s="34" t="s">
        <v>1026</v>
      </c>
      <c r="C1746" s="33" t="s">
        <v>66</v>
      </c>
      <c r="D1746" s="33" t="s">
        <v>42</v>
      </c>
      <c r="E1746" s="53" t="s">
        <v>1125</v>
      </c>
      <c r="F1746" s="53" t="s">
        <v>1125</v>
      </c>
      <c r="G1746" s="35">
        <f>SUM(G1747:G1749)</f>
        <v>8</v>
      </c>
    </row>
    <row r="1747" spans="1:7" x14ac:dyDescent="0.25">
      <c r="A1747" s="36"/>
      <c r="B1747" s="36" t="s">
        <v>1028</v>
      </c>
      <c r="C1747" s="37" t="s">
        <v>1042</v>
      </c>
      <c r="D1747" s="37" t="s">
        <v>1029</v>
      </c>
      <c r="E1747" s="37" t="s">
        <v>1030</v>
      </c>
      <c r="F1747" s="37" t="s">
        <v>1031</v>
      </c>
      <c r="G1747" s="38"/>
    </row>
    <row r="1748" spans="1:7" x14ac:dyDescent="0.25">
      <c r="A1748" s="41" t="s">
        <v>1391</v>
      </c>
      <c r="B1748" s="41" t="s">
        <v>1059</v>
      </c>
      <c r="C1748" s="42"/>
      <c r="D1748" s="42"/>
      <c r="E1748" s="42"/>
      <c r="F1748" s="42"/>
      <c r="G1748" s="43"/>
    </row>
    <row r="1749" spans="1:7" x14ac:dyDescent="0.25">
      <c r="A1749" s="39"/>
      <c r="B1749" s="39"/>
      <c r="C1749" s="40">
        <v>8</v>
      </c>
      <c r="D1749" s="40"/>
      <c r="E1749" s="40"/>
      <c r="F1749" s="40"/>
      <c r="G1749" s="40">
        <f>PRODUCT(C1749:F1749)</f>
        <v>8</v>
      </c>
    </row>
    <row r="1751" spans="1:7" ht="45" customHeight="1" x14ac:dyDescent="0.25">
      <c r="A1751" s="33" t="s">
        <v>1542</v>
      </c>
      <c r="B1751" s="34" t="s">
        <v>1026</v>
      </c>
      <c r="C1751" s="33" t="s">
        <v>74</v>
      </c>
      <c r="D1751" s="33" t="s">
        <v>17</v>
      </c>
      <c r="E1751" s="53" t="s">
        <v>75</v>
      </c>
      <c r="F1751" s="53" t="s">
        <v>75</v>
      </c>
      <c r="G1751" s="35">
        <f>SUM(G1752:G1763)</f>
        <v>318.93098999999995</v>
      </c>
    </row>
    <row r="1752" spans="1:7" x14ac:dyDescent="0.25">
      <c r="A1752" s="36"/>
      <c r="B1752" s="36" t="s">
        <v>1028</v>
      </c>
      <c r="C1752" s="37" t="s">
        <v>1058</v>
      </c>
      <c r="D1752" s="37" t="s">
        <v>1083</v>
      </c>
      <c r="E1752" s="37" t="s">
        <v>1030</v>
      </c>
      <c r="F1752" s="37" t="s">
        <v>1065</v>
      </c>
      <c r="G1752" s="38"/>
    </row>
    <row r="1753" spans="1:7" x14ac:dyDescent="0.25">
      <c r="A1753" s="39" t="s">
        <v>1543</v>
      </c>
      <c r="B1753" s="39"/>
      <c r="C1753" s="40"/>
      <c r="D1753" s="40">
        <v>229.49</v>
      </c>
      <c r="E1753" s="40">
        <v>0.3</v>
      </c>
      <c r="F1753" s="40">
        <v>1.4</v>
      </c>
      <c r="G1753" s="40">
        <f t="shared" ref="G1753:G1763" si="44">PRODUCT(C1753:F1753)</f>
        <v>96.385799999999989</v>
      </c>
    </row>
    <row r="1754" spans="1:7" x14ac:dyDescent="0.25">
      <c r="A1754" s="39" t="s">
        <v>1544</v>
      </c>
      <c r="B1754" s="39"/>
      <c r="C1754" s="40">
        <v>1.669</v>
      </c>
      <c r="D1754" s="40"/>
      <c r="E1754" s="40"/>
      <c r="F1754" s="40">
        <v>1.4</v>
      </c>
      <c r="G1754" s="40">
        <f t="shared" si="44"/>
        <v>2.3365999999999998</v>
      </c>
    </row>
    <row r="1755" spans="1:7" x14ac:dyDescent="0.25">
      <c r="A1755" s="39" t="s">
        <v>1545</v>
      </c>
      <c r="B1755" s="39"/>
      <c r="C1755" s="40">
        <v>5.1029999999999998</v>
      </c>
      <c r="D1755" s="40"/>
      <c r="E1755" s="40"/>
      <c r="F1755" s="40">
        <v>1.4</v>
      </c>
      <c r="G1755" s="40">
        <f t="shared" si="44"/>
        <v>7.1441999999999988</v>
      </c>
    </row>
    <row r="1756" spans="1:7" x14ac:dyDescent="0.25">
      <c r="A1756" s="39" t="s">
        <v>1131</v>
      </c>
      <c r="B1756" s="39"/>
      <c r="C1756" s="40">
        <v>17.702999999999999</v>
      </c>
      <c r="D1756" s="40"/>
      <c r="E1756" s="40"/>
      <c r="F1756" s="40">
        <v>1.4</v>
      </c>
      <c r="G1756" s="40">
        <f t="shared" si="44"/>
        <v>24.784199999999998</v>
      </c>
    </row>
    <row r="1757" spans="1:7" x14ac:dyDescent="0.25">
      <c r="A1757" s="39" t="s">
        <v>1130</v>
      </c>
      <c r="B1757" s="39"/>
      <c r="C1757" s="40"/>
      <c r="D1757" s="40">
        <v>98.14</v>
      </c>
      <c r="E1757" s="40">
        <v>0.15</v>
      </c>
      <c r="F1757" s="40">
        <v>1.4</v>
      </c>
      <c r="G1757" s="40">
        <f t="shared" si="44"/>
        <v>20.609399999999997</v>
      </c>
    </row>
    <row r="1758" spans="1:7" x14ac:dyDescent="0.25">
      <c r="A1758" s="39" t="s">
        <v>1546</v>
      </c>
      <c r="B1758" s="39"/>
      <c r="C1758" s="40">
        <v>44.582999999999998</v>
      </c>
      <c r="D1758" s="40"/>
      <c r="E1758" s="40"/>
      <c r="F1758" s="40">
        <v>1.4</v>
      </c>
      <c r="G1758" s="40">
        <f t="shared" si="44"/>
        <v>62.416199999999996</v>
      </c>
    </row>
    <row r="1759" spans="1:7" x14ac:dyDescent="0.25">
      <c r="A1759" s="39" t="s">
        <v>1405</v>
      </c>
      <c r="B1759" s="39"/>
      <c r="C1759" s="40"/>
      <c r="D1759" s="40">
        <v>176.417</v>
      </c>
      <c r="E1759" s="40">
        <v>0.25</v>
      </c>
      <c r="F1759" s="40">
        <v>1.4</v>
      </c>
      <c r="G1759" s="40">
        <f t="shared" si="44"/>
        <v>61.745949999999993</v>
      </c>
    </row>
    <row r="1760" spans="1:7" x14ac:dyDescent="0.25">
      <c r="A1760" s="39" t="s">
        <v>1547</v>
      </c>
      <c r="B1760" s="39"/>
      <c r="C1760" s="40"/>
      <c r="D1760" s="40">
        <v>2.4750000000000001</v>
      </c>
      <c r="E1760" s="40">
        <v>0.05</v>
      </c>
      <c r="F1760" s="40">
        <v>1.4</v>
      </c>
      <c r="G1760" s="40">
        <f t="shared" si="44"/>
        <v>0.17325000000000002</v>
      </c>
    </row>
    <row r="1761" spans="1:7" x14ac:dyDescent="0.25">
      <c r="A1761" s="39" t="s">
        <v>1136</v>
      </c>
      <c r="B1761" s="39"/>
      <c r="C1761" s="40"/>
      <c r="D1761" s="40">
        <v>68.540999999999997</v>
      </c>
      <c r="E1761" s="40">
        <v>0.1</v>
      </c>
      <c r="F1761" s="40">
        <v>1.4</v>
      </c>
      <c r="G1761" s="40">
        <f t="shared" si="44"/>
        <v>9.5957399999999993</v>
      </c>
    </row>
    <row r="1762" spans="1:7" x14ac:dyDescent="0.25">
      <c r="A1762" s="39" t="s">
        <v>1137</v>
      </c>
      <c r="B1762" s="39"/>
      <c r="C1762" s="40"/>
      <c r="D1762" s="40">
        <v>58.064999999999998</v>
      </c>
      <c r="E1762" s="40">
        <v>0.15</v>
      </c>
      <c r="F1762" s="40">
        <v>1.4</v>
      </c>
      <c r="G1762" s="40">
        <f t="shared" si="44"/>
        <v>12.193649999999998</v>
      </c>
    </row>
    <row r="1763" spans="1:7" x14ac:dyDescent="0.25">
      <c r="A1763" s="39" t="s">
        <v>1138</v>
      </c>
      <c r="B1763" s="39"/>
      <c r="C1763" s="40"/>
      <c r="D1763" s="40">
        <v>307.8</v>
      </c>
      <c r="E1763" s="40">
        <v>0.05</v>
      </c>
      <c r="F1763" s="40">
        <v>1.4</v>
      </c>
      <c r="G1763" s="40">
        <f t="shared" si="44"/>
        <v>21.545999999999999</v>
      </c>
    </row>
    <row r="1765" spans="1:7" ht="45" customHeight="1" x14ac:dyDescent="0.25">
      <c r="A1765" s="33" t="s">
        <v>1548</v>
      </c>
      <c r="B1765" s="34" t="s">
        <v>1026</v>
      </c>
      <c r="C1765" s="33" t="s">
        <v>76</v>
      </c>
      <c r="D1765" s="33" t="s">
        <v>17</v>
      </c>
      <c r="E1765" s="53" t="s">
        <v>77</v>
      </c>
      <c r="F1765" s="53" t="s">
        <v>77</v>
      </c>
      <c r="G1765" s="35">
        <f>SUM(G1766:G1777)</f>
        <v>318.93098999999995</v>
      </c>
    </row>
    <row r="1766" spans="1:7" x14ac:dyDescent="0.25">
      <c r="A1766" s="36"/>
      <c r="B1766" s="36" t="s">
        <v>1028</v>
      </c>
      <c r="C1766" s="37" t="s">
        <v>1058</v>
      </c>
      <c r="D1766" s="37" t="s">
        <v>1083</v>
      </c>
      <c r="E1766" s="37" t="s">
        <v>1030</v>
      </c>
      <c r="F1766" s="37" t="s">
        <v>1065</v>
      </c>
      <c r="G1766" s="38"/>
    </row>
    <row r="1767" spans="1:7" x14ac:dyDescent="0.25">
      <c r="A1767" s="39" t="s">
        <v>1543</v>
      </c>
      <c r="B1767" s="39"/>
      <c r="C1767" s="40"/>
      <c r="D1767" s="40">
        <v>229.49</v>
      </c>
      <c r="E1767" s="40">
        <v>0.3</v>
      </c>
      <c r="F1767" s="40">
        <v>1.4</v>
      </c>
      <c r="G1767" s="40">
        <f t="shared" ref="G1767:G1777" si="45">PRODUCT(C1767:F1767)</f>
        <v>96.385799999999989</v>
      </c>
    </row>
    <row r="1768" spans="1:7" x14ac:dyDescent="0.25">
      <c r="A1768" s="39" t="s">
        <v>1544</v>
      </c>
      <c r="B1768" s="39"/>
      <c r="C1768" s="40">
        <v>1.669</v>
      </c>
      <c r="D1768" s="40"/>
      <c r="E1768" s="40"/>
      <c r="F1768" s="40">
        <v>1.4</v>
      </c>
      <c r="G1768" s="40">
        <f t="shared" si="45"/>
        <v>2.3365999999999998</v>
      </c>
    </row>
    <row r="1769" spans="1:7" x14ac:dyDescent="0.25">
      <c r="A1769" s="39" t="s">
        <v>1545</v>
      </c>
      <c r="B1769" s="39"/>
      <c r="C1769" s="40">
        <v>5.1029999999999998</v>
      </c>
      <c r="D1769" s="40"/>
      <c r="E1769" s="40"/>
      <c r="F1769" s="40">
        <v>1.4</v>
      </c>
      <c r="G1769" s="40">
        <f t="shared" si="45"/>
        <v>7.1441999999999988</v>
      </c>
    </row>
    <row r="1770" spans="1:7" x14ac:dyDescent="0.25">
      <c r="A1770" s="39" t="s">
        <v>1131</v>
      </c>
      <c r="B1770" s="39"/>
      <c r="C1770" s="40">
        <v>17.702999999999999</v>
      </c>
      <c r="D1770" s="40"/>
      <c r="E1770" s="40"/>
      <c r="F1770" s="40">
        <v>1.4</v>
      </c>
      <c r="G1770" s="40">
        <f t="shared" si="45"/>
        <v>24.784199999999998</v>
      </c>
    </row>
    <row r="1771" spans="1:7" x14ac:dyDescent="0.25">
      <c r="A1771" s="39" t="s">
        <v>1130</v>
      </c>
      <c r="B1771" s="39"/>
      <c r="C1771" s="40"/>
      <c r="D1771" s="40">
        <v>98.14</v>
      </c>
      <c r="E1771" s="40">
        <v>0.15</v>
      </c>
      <c r="F1771" s="40">
        <v>1.4</v>
      </c>
      <c r="G1771" s="40">
        <f t="shared" si="45"/>
        <v>20.609399999999997</v>
      </c>
    </row>
    <row r="1772" spans="1:7" x14ac:dyDescent="0.25">
      <c r="A1772" s="39" t="s">
        <v>1546</v>
      </c>
      <c r="B1772" s="39"/>
      <c r="C1772" s="40">
        <v>44.582999999999998</v>
      </c>
      <c r="D1772" s="40"/>
      <c r="E1772" s="40"/>
      <c r="F1772" s="40">
        <v>1.4</v>
      </c>
      <c r="G1772" s="40">
        <f t="shared" si="45"/>
        <v>62.416199999999996</v>
      </c>
    </row>
    <row r="1773" spans="1:7" x14ac:dyDescent="0.25">
      <c r="A1773" s="39" t="s">
        <v>1405</v>
      </c>
      <c r="B1773" s="39"/>
      <c r="C1773" s="40"/>
      <c r="D1773" s="40">
        <v>176.417</v>
      </c>
      <c r="E1773" s="40">
        <v>0.25</v>
      </c>
      <c r="F1773" s="40">
        <v>1.4</v>
      </c>
      <c r="G1773" s="40">
        <f t="shared" si="45"/>
        <v>61.745949999999993</v>
      </c>
    </row>
    <row r="1774" spans="1:7" x14ac:dyDescent="0.25">
      <c r="A1774" s="39" t="s">
        <v>1547</v>
      </c>
      <c r="B1774" s="39"/>
      <c r="C1774" s="40"/>
      <c r="D1774" s="40">
        <v>2.4750000000000001</v>
      </c>
      <c r="E1774" s="40">
        <v>0.05</v>
      </c>
      <c r="F1774" s="40">
        <v>1.4</v>
      </c>
      <c r="G1774" s="40">
        <f t="shared" si="45"/>
        <v>0.17325000000000002</v>
      </c>
    </row>
    <row r="1775" spans="1:7" x14ac:dyDescent="0.25">
      <c r="A1775" s="39" t="s">
        <v>1136</v>
      </c>
      <c r="B1775" s="39"/>
      <c r="C1775" s="40"/>
      <c r="D1775" s="40">
        <v>68.540999999999997</v>
      </c>
      <c r="E1775" s="40">
        <v>0.1</v>
      </c>
      <c r="F1775" s="40">
        <v>1.4</v>
      </c>
      <c r="G1775" s="40">
        <f t="shared" si="45"/>
        <v>9.5957399999999993</v>
      </c>
    </row>
    <row r="1776" spans="1:7" x14ac:dyDescent="0.25">
      <c r="A1776" s="39" t="s">
        <v>1137</v>
      </c>
      <c r="B1776" s="39"/>
      <c r="C1776" s="40"/>
      <c r="D1776" s="40">
        <v>58.064999999999998</v>
      </c>
      <c r="E1776" s="40">
        <v>0.15</v>
      </c>
      <c r="F1776" s="40">
        <v>1.4</v>
      </c>
      <c r="G1776" s="40">
        <f t="shared" si="45"/>
        <v>12.193649999999998</v>
      </c>
    </row>
    <row r="1777" spans="1:7" x14ac:dyDescent="0.25">
      <c r="A1777" s="39" t="s">
        <v>1138</v>
      </c>
      <c r="B1777" s="39"/>
      <c r="C1777" s="40"/>
      <c r="D1777" s="40">
        <v>307.8</v>
      </c>
      <c r="E1777" s="40">
        <v>0.05</v>
      </c>
      <c r="F1777" s="40">
        <v>1.4</v>
      </c>
      <c r="G1777" s="40">
        <f t="shared" si="45"/>
        <v>21.545999999999999</v>
      </c>
    </row>
    <row r="1779" spans="1:7" ht="45" customHeight="1" x14ac:dyDescent="0.25">
      <c r="A1779" s="33" t="s">
        <v>1549</v>
      </c>
      <c r="B1779" s="34" t="s">
        <v>1026</v>
      </c>
      <c r="C1779" s="33" t="s">
        <v>78</v>
      </c>
      <c r="D1779" s="33" t="s">
        <v>17</v>
      </c>
      <c r="E1779" s="53" t="s">
        <v>79</v>
      </c>
      <c r="F1779" s="53" t="s">
        <v>79</v>
      </c>
      <c r="G1779" s="35">
        <f>SUM(G1780:G1791)</f>
        <v>318.93098999999995</v>
      </c>
    </row>
    <row r="1780" spans="1:7" x14ac:dyDescent="0.25">
      <c r="A1780" s="36"/>
      <c r="B1780" s="36" t="s">
        <v>1028</v>
      </c>
      <c r="C1780" s="37" t="s">
        <v>1058</v>
      </c>
      <c r="D1780" s="37" t="s">
        <v>1083</v>
      </c>
      <c r="E1780" s="37" t="s">
        <v>1030</v>
      </c>
      <c r="F1780" s="37" t="s">
        <v>1065</v>
      </c>
      <c r="G1780" s="38"/>
    </row>
    <row r="1781" spans="1:7" x14ac:dyDescent="0.25">
      <c r="A1781" s="39" t="s">
        <v>1543</v>
      </c>
      <c r="B1781" s="39"/>
      <c r="C1781" s="40"/>
      <c r="D1781" s="40">
        <v>229.49</v>
      </c>
      <c r="E1781" s="40">
        <v>0.3</v>
      </c>
      <c r="F1781" s="40">
        <v>1.4</v>
      </c>
      <c r="G1781" s="40">
        <f t="shared" ref="G1781:G1791" si="46">PRODUCT(C1781:F1781)</f>
        <v>96.385799999999989</v>
      </c>
    </row>
    <row r="1782" spans="1:7" x14ac:dyDescent="0.25">
      <c r="A1782" s="39" t="s">
        <v>1544</v>
      </c>
      <c r="B1782" s="39"/>
      <c r="C1782" s="40">
        <v>1.669</v>
      </c>
      <c r="D1782" s="40"/>
      <c r="E1782" s="40"/>
      <c r="F1782" s="40">
        <v>1.4</v>
      </c>
      <c r="G1782" s="40">
        <f t="shared" si="46"/>
        <v>2.3365999999999998</v>
      </c>
    </row>
    <row r="1783" spans="1:7" x14ac:dyDescent="0.25">
      <c r="A1783" s="39" t="s">
        <v>1545</v>
      </c>
      <c r="B1783" s="39"/>
      <c r="C1783" s="40">
        <v>5.1029999999999998</v>
      </c>
      <c r="D1783" s="40"/>
      <c r="E1783" s="40"/>
      <c r="F1783" s="40">
        <v>1.4</v>
      </c>
      <c r="G1783" s="40">
        <f t="shared" si="46"/>
        <v>7.1441999999999988</v>
      </c>
    </row>
    <row r="1784" spans="1:7" x14ac:dyDescent="0.25">
      <c r="A1784" s="39" t="s">
        <v>1131</v>
      </c>
      <c r="B1784" s="39"/>
      <c r="C1784" s="40">
        <v>17.702999999999999</v>
      </c>
      <c r="D1784" s="40"/>
      <c r="E1784" s="40"/>
      <c r="F1784" s="40">
        <v>1.4</v>
      </c>
      <c r="G1784" s="40">
        <f t="shared" si="46"/>
        <v>24.784199999999998</v>
      </c>
    </row>
    <row r="1785" spans="1:7" x14ac:dyDescent="0.25">
      <c r="A1785" s="39" t="s">
        <v>1130</v>
      </c>
      <c r="B1785" s="39"/>
      <c r="C1785" s="40"/>
      <c r="D1785" s="40">
        <v>98.14</v>
      </c>
      <c r="E1785" s="40">
        <v>0.15</v>
      </c>
      <c r="F1785" s="40">
        <v>1.4</v>
      </c>
      <c r="G1785" s="40">
        <f t="shared" si="46"/>
        <v>20.609399999999997</v>
      </c>
    </row>
    <row r="1786" spans="1:7" x14ac:dyDescent="0.25">
      <c r="A1786" s="39" t="s">
        <v>1546</v>
      </c>
      <c r="B1786" s="39"/>
      <c r="C1786" s="40">
        <v>44.582999999999998</v>
      </c>
      <c r="D1786" s="40"/>
      <c r="E1786" s="40"/>
      <c r="F1786" s="40">
        <v>1.4</v>
      </c>
      <c r="G1786" s="40">
        <f t="shared" si="46"/>
        <v>62.416199999999996</v>
      </c>
    </row>
    <row r="1787" spans="1:7" x14ac:dyDescent="0.25">
      <c r="A1787" s="39" t="s">
        <v>1405</v>
      </c>
      <c r="B1787" s="39"/>
      <c r="C1787" s="40"/>
      <c r="D1787" s="40">
        <v>176.417</v>
      </c>
      <c r="E1787" s="40">
        <v>0.25</v>
      </c>
      <c r="F1787" s="40">
        <v>1.4</v>
      </c>
      <c r="G1787" s="40">
        <f t="shared" si="46"/>
        <v>61.745949999999993</v>
      </c>
    </row>
    <row r="1788" spans="1:7" x14ac:dyDescent="0.25">
      <c r="A1788" s="39" t="s">
        <v>1547</v>
      </c>
      <c r="B1788" s="39"/>
      <c r="C1788" s="40"/>
      <c r="D1788" s="40">
        <v>2.4750000000000001</v>
      </c>
      <c r="E1788" s="40">
        <v>0.05</v>
      </c>
      <c r="F1788" s="40">
        <v>1.4</v>
      </c>
      <c r="G1788" s="40">
        <f t="shared" si="46"/>
        <v>0.17325000000000002</v>
      </c>
    </row>
    <row r="1789" spans="1:7" x14ac:dyDescent="0.25">
      <c r="A1789" s="39" t="s">
        <v>1136</v>
      </c>
      <c r="B1789" s="39"/>
      <c r="C1789" s="40"/>
      <c r="D1789" s="40">
        <v>68.540999999999997</v>
      </c>
      <c r="E1789" s="40">
        <v>0.1</v>
      </c>
      <c r="F1789" s="40">
        <v>1.4</v>
      </c>
      <c r="G1789" s="40">
        <f t="shared" si="46"/>
        <v>9.5957399999999993</v>
      </c>
    </row>
    <row r="1790" spans="1:7" x14ac:dyDescent="0.25">
      <c r="A1790" s="39" t="s">
        <v>1137</v>
      </c>
      <c r="B1790" s="39"/>
      <c r="C1790" s="40"/>
      <c r="D1790" s="40">
        <v>58.064999999999998</v>
      </c>
      <c r="E1790" s="40">
        <v>0.15</v>
      </c>
      <c r="F1790" s="40">
        <v>1.4</v>
      </c>
      <c r="G1790" s="40">
        <f t="shared" si="46"/>
        <v>12.193649999999998</v>
      </c>
    </row>
    <row r="1791" spans="1:7" x14ac:dyDescent="0.25">
      <c r="A1791" s="39" t="s">
        <v>1138</v>
      </c>
      <c r="B1791" s="39"/>
      <c r="C1791" s="40"/>
      <c r="D1791" s="40">
        <v>307.8</v>
      </c>
      <c r="E1791" s="40">
        <v>0.05</v>
      </c>
      <c r="F1791" s="40">
        <v>1.4</v>
      </c>
      <c r="G1791" s="40">
        <f t="shared" si="46"/>
        <v>21.545999999999999</v>
      </c>
    </row>
    <row r="1793" spans="1:7" x14ac:dyDescent="0.25">
      <c r="B1793" t="s">
        <v>1024</v>
      </c>
      <c r="C1793" s="31" t="s">
        <v>6</v>
      </c>
      <c r="D1793" s="32" t="s">
        <v>7</v>
      </c>
      <c r="E1793" s="31" t="s">
        <v>8</v>
      </c>
    </row>
    <row r="1794" spans="1:7" x14ac:dyDescent="0.25">
      <c r="B1794" t="s">
        <v>1024</v>
      </c>
      <c r="C1794" s="31" t="s">
        <v>9</v>
      </c>
      <c r="D1794" s="32" t="s">
        <v>347</v>
      </c>
      <c r="E1794" s="31" t="s">
        <v>348</v>
      </c>
    </row>
    <row r="1795" spans="1:7" x14ac:dyDescent="0.25">
      <c r="B1795" t="s">
        <v>1024</v>
      </c>
      <c r="C1795" s="31" t="s">
        <v>12</v>
      </c>
      <c r="D1795" s="32" t="s">
        <v>82</v>
      </c>
      <c r="E1795" s="31" t="s">
        <v>83</v>
      </c>
    </row>
    <row r="1796" spans="1:7" x14ac:dyDescent="0.25">
      <c r="B1796" t="s">
        <v>1024</v>
      </c>
      <c r="C1796" s="31" t="s">
        <v>84</v>
      </c>
      <c r="D1796" s="32" t="s">
        <v>7</v>
      </c>
      <c r="E1796" s="31" t="s">
        <v>85</v>
      </c>
    </row>
    <row r="1797" spans="1:7" x14ac:dyDescent="0.25">
      <c r="B1797" t="s">
        <v>1024</v>
      </c>
      <c r="C1797" s="31" t="s">
        <v>86</v>
      </c>
      <c r="D1797" s="32" t="s">
        <v>7</v>
      </c>
      <c r="E1797" s="31" t="s">
        <v>87</v>
      </c>
    </row>
    <row r="1799" spans="1:7" ht="45" customHeight="1" x14ac:dyDescent="0.25">
      <c r="A1799" s="33" t="s">
        <v>1550</v>
      </c>
      <c r="B1799" s="34" t="s">
        <v>1026</v>
      </c>
      <c r="C1799" s="33" t="s">
        <v>89</v>
      </c>
      <c r="D1799" s="33" t="s">
        <v>42</v>
      </c>
      <c r="E1799" s="53" t="s">
        <v>1142</v>
      </c>
      <c r="F1799" s="53" t="s">
        <v>1142</v>
      </c>
      <c r="G1799" s="35">
        <f>SUM(G1800:G1802)</f>
        <v>9.3600000000000012</v>
      </c>
    </row>
    <row r="1800" spans="1:7" x14ac:dyDescent="0.25">
      <c r="A1800" s="36"/>
      <c r="B1800" s="36" t="s">
        <v>1028</v>
      </c>
      <c r="C1800" s="37" t="s">
        <v>1042</v>
      </c>
      <c r="D1800" s="37" t="s">
        <v>1030</v>
      </c>
      <c r="E1800" s="37" t="s">
        <v>1031</v>
      </c>
      <c r="F1800" s="37" t="s">
        <v>1029</v>
      </c>
      <c r="G1800" s="38"/>
    </row>
    <row r="1801" spans="1:7" x14ac:dyDescent="0.25">
      <c r="A1801" s="39" t="s">
        <v>1512</v>
      </c>
      <c r="B1801" s="39"/>
      <c r="C1801" s="40">
        <v>3</v>
      </c>
      <c r="D1801" s="40">
        <v>0.4</v>
      </c>
      <c r="E1801" s="40"/>
      <c r="F1801" s="40">
        <v>3</v>
      </c>
      <c r="G1801" s="40">
        <f>PRODUCT(C1801:F1801)</f>
        <v>3.6000000000000005</v>
      </c>
    </row>
    <row r="1802" spans="1:7" x14ac:dyDescent="0.25">
      <c r="A1802" s="39"/>
      <c r="B1802" s="39"/>
      <c r="C1802" s="40">
        <v>3</v>
      </c>
      <c r="D1802" s="40">
        <v>0.4</v>
      </c>
      <c r="E1802" s="40"/>
      <c r="F1802" s="40">
        <v>4.8</v>
      </c>
      <c r="G1802" s="40">
        <f>PRODUCT(C1802:F1802)</f>
        <v>5.7600000000000007</v>
      </c>
    </row>
    <row r="1804" spans="1:7" ht="45" customHeight="1" x14ac:dyDescent="0.25">
      <c r="A1804" s="33" t="s">
        <v>1551</v>
      </c>
      <c r="B1804" s="34" t="s">
        <v>1026</v>
      </c>
      <c r="C1804" s="33" t="s">
        <v>91</v>
      </c>
      <c r="D1804" s="33" t="s">
        <v>17</v>
      </c>
      <c r="E1804" s="53" t="s">
        <v>1145</v>
      </c>
      <c r="F1804" s="53" t="s">
        <v>1145</v>
      </c>
      <c r="G1804" s="35">
        <f>SUM(G1805:G1807)</f>
        <v>5.6160000000000005</v>
      </c>
    </row>
    <row r="1805" spans="1:7" x14ac:dyDescent="0.25">
      <c r="A1805" s="36"/>
      <c r="B1805" s="36" t="s">
        <v>1028</v>
      </c>
      <c r="C1805" s="37" t="s">
        <v>1042</v>
      </c>
      <c r="D1805" s="37" t="s">
        <v>1030</v>
      </c>
      <c r="E1805" s="37" t="s">
        <v>1031</v>
      </c>
      <c r="F1805" s="37" t="s">
        <v>1029</v>
      </c>
      <c r="G1805" s="38"/>
    </row>
    <row r="1806" spans="1:7" x14ac:dyDescent="0.25">
      <c r="A1806" s="39" t="s">
        <v>1512</v>
      </c>
      <c r="B1806" s="39"/>
      <c r="C1806" s="40">
        <v>3</v>
      </c>
      <c r="D1806" s="40">
        <v>0.4</v>
      </c>
      <c r="E1806" s="40">
        <v>0.6</v>
      </c>
      <c r="F1806" s="40">
        <v>3</v>
      </c>
      <c r="G1806" s="40">
        <f>PRODUCT(C1806:F1806)</f>
        <v>2.16</v>
      </c>
    </row>
    <row r="1807" spans="1:7" x14ac:dyDescent="0.25">
      <c r="A1807" s="39"/>
      <c r="B1807" s="39"/>
      <c r="C1807" s="40">
        <v>3</v>
      </c>
      <c r="D1807" s="40">
        <v>0.4</v>
      </c>
      <c r="E1807" s="40">
        <v>0.6</v>
      </c>
      <c r="F1807" s="40">
        <v>4.8</v>
      </c>
      <c r="G1807" s="40">
        <f>PRODUCT(C1807:F1807)</f>
        <v>3.4560000000000004</v>
      </c>
    </row>
    <row r="1809" spans="1:7" ht="45" customHeight="1" x14ac:dyDescent="0.25">
      <c r="A1809" s="33" t="s">
        <v>1552</v>
      </c>
      <c r="B1809" s="34" t="s">
        <v>1026</v>
      </c>
      <c r="C1809" s="33" t="s">
        <v>93</v>
      </c>
      <c r="D1809" s="33" t="s">
        <v>94</v>
      </c>
      <c r="E1809" s="53" t="s">
        <v>1147</v>
      </c>
      <c r="F1809" s="53" t="s">
        <v>1147</v>
      </c>
      <c r="G1809" s="35">
        <f>SUM(G1810:G1811)</f>
        <v>1067.04</v>
      </c>
    </row>
    <row r="1810" spans="1:7" x14ac:dyDescent="0.25">
      <c r="A1810" s="36"/>
      <c r="B1810" s="36" t="s">
        <v>1028</v>
      </c>
      <c r="C1810" s="37" t="s">
        <v>1058</v>
      </c>
      <c r="D1810" s="37" t="s">
        <v>1193</v>
      </c>
      <c r="E1810" s="37"/>
      <c r="F1810" s="37"/>
      <c r="G1810" s="38"/>
    </row>
    <row r="1811" spans="1:7" x14ac:dyDescent="0.25">
      <c r="A1811" s="39" t="s">
        <v>1512</v>
      </c>
      <c r="B1811" s="39"/>
      <c r="C1811" s="40">
        <v>5.6159999999999997</v>
      </c>
      <c r="D1811" s="40">
        <v>190</v>
      </c>
      <c r="E1811" s="40"/>
      <c r="F1811" s="40"/>
      <c r="G1811" s="40">
        <f>PRODUCT(C1811:F1811)</f>
        <v>1067.04</v>
      </c>
    </row>
    <row r="1813" spans="1:7" ht="45" customHeight="1" x14ac:dyDescent="0.25">
      <c r="A1813" s="33" t="s">
        <v>1553</v>
      </c>
      <c r="B1813" s="34" t="s">
        <v>1026</v>
      </c>
      <c r="C1813" s="33" t="s">
        <v>202</v>
      </c>
      <c r="D1813" s="33" t="s">
        <v>69</v>
      </c>
      <c r="E1813" s="53" t="s">
        <v>1259</v>
      </c>
      <c r="F1813" s="53" t="s">
        <v>1259</v>
      </c>
      <c r="G1813" s="35">
        <f>SUM(G1814:G1815)</f>
        <v>48</v>
      </c>
    </row>
    <row r="1814" spans="1:7" x14ac:dyDescent="0.25">
      <c r="A1814" s="36"/>
      <c r="B1814" s="36" t="s">
        <v>1028</v>
      </c>
      <c r="C1814" s="37" t="s">
        <v>1042</v>
      </c>
      <c r="D1814" s="37" t="s">
        <v>1042</v>
      </c>
      <c r="E1814" s="37"/>
      <c r="F1814" s="37"/>
      <c r="G1814" s="38"/>
    </row>
    <row r="1815" spans="1:7" x14ac:dyDescent="0.25">
      <c r="A1815" s="39" t="s">
        <v>1554</v>
      </c>
      <c r="B1815" s="39"/>
      <c r="C1815" s="40">
        <v>6</v>
      </c>
      <c r="D1815" s="40">
        <v>8</v>
      </c>
      <c r="E1815" s="40"/>
      <c r="F1815" s="40"/>
      <c r="G1815" s="40">
        <f>PRODUCT(C1815:F1815)</f>
        <v>48</v>
      </c>
    </row>
    <row r="1817" spans="1:7" x14ac:dyDescent="0.25">
      <c r="B1817" t="s">
        <v>1024</v>
      </c>
      <c r="C1817" s="31" t="s">
        <v>6</v>
      </c>
      <c r="D1817" s="32" t="s">
        <v>7</v>
      </c>
      <c r="E1817" s="31" t="s">
        <v>8</v>
      </c>
    </row>
    <row r="1818" spans="1:7" x14ac:dyDescent="0.25">
      <c r="B1818" t="s">
        <v>1024</v>
      </c>
      <c r="C1818" s="31" t="s">
        <v>9</v>
      </c>
      <c r="D1818" s="32" t="s">
        <v>347</v>
      </c>
      <c r="E1818" s="31" t="s">
        <v>348</v>
      </c>
    </row>
    <row r="1819" spans="1:7" x14ac:dyDescent="0.25">
      <c r="B1819" t="s">
        <v>1024</v>
      </c>
      <c r="C1819" s="31" t="s">
        <v>12</v>
      </c>
      <c r="D1819" s="32" t="s">
        <v>82</v>
      </c>
      <c r="E1819" s="31" t="s">
        <v>83</v>
      </c>
    </row>
    <row r="1820" spans="1:7" x14ac:dyDescent="0.25">
      <c r="B1820" t="s">
        <v>1024</v>
      </c>
      <c r="C1820" s="31" t="s">
        <v>84</v>
      </c>
      <c r="D1820" s="32" t="s">
        <v>7</v>
      </c>
      <c r="E1820" s="31" t="s">
        <v>85</v>
      </c>
    </row>
    <row r="1821" spans="1:7" x14ac:dyDescent="0.25">
      <c r="B1821" t="s">
        <v>1024</v>
      </c>
      <c r="C1821" s="31" t="s">
        <v>86</v>
      </c>
      <c r="D1821" s="32" t="s">
        <v>121</v>
      </c>
      <c r="E1821" s="31" t="s">
        <v>122</v>
      </c>
    </row>
    <row r="1823" spans="1:7" ht="45" customHeight="1" x14ac:dyDescent="0.25">
      <c r="A1823" s="33" t="s">
        <v>1555</v>
      </c>
      <c r="B1823" s="34" t="s">
        <v>1026</v>
      </c>
      <c r="C1823" s="33" t="s">
        <v>89</v>
      </c>
      <c r="D1823" s="33" t="s">
        <v>42</v>
      </c>
      <c r="E1823" s="53" t="s">
        <v>1142</v>
      </c>
      <c r="F1823" s="53" t="s">
        <v>1142</v>
      </c>
      <c r="G1823" s="35">
        <f>SUM(G1824:G1826)</f>
        <v>23.669999999999998</v>
      </c>
    </row>
    <row r="1824" spans="1:7" x14ac:dyDescent="0.25">
      <c r="A1824" s="36"/>
      <c r="B1824" s="36" t="s">
        <v>1028</v>
      </c>
      <c r="C1824" s="37" t="s">
        <v>1029</v>
      </c>
      <c r="D1824" s="37" t="s">
        <v>1030</v>
      </c>
      <c r="E1824" s="37"/>
      <c r="F1824" s="37"/>
      <c r="G1824" s="38"/>
    </row>
    <row r="1825" spans="1:7" x14ac:dyDescent="0.25">
      <c r="A1825" s="39" t="s">
        <v>1556</v>
      </c>
      <c r="B1825" s="39"/>
      <c r="C1825" s="40">
        <v>23.4</v>
      </c>
      <c r="D1825" s="40">
        <v>0.9</v>
      </c>
      <c r="E1825" s="40"/>
      <c r="F1825" s="40"/>
      <c r="G1825" s="40">
        <f>PRODUCT(C1825:F1825)</f>
        <v>21.06</v>
      </c>
    </row>
    <row r="1826" spans="1:7" x14ac:dyDescent="0.25">
      <c r="A1826" s="39"/>
      <c r="B1826" s="39"/>
      <c r="C1826" s="40">
        <v>2.9</v>
      </c>
      <c r="D1826" s="40">
        <v>0.9</v>
      </c>
      <c r="E1826" s="40"/>
      <c r="F1826" s="40"/>
      <c r="G1826" s="40">
        <f>PRODUCT(C1826:F1826)</f>
        <v>2.61</v>
      </c>
    </row>
    <row r="1828" spans="1:7" ht="45" customHeight="1" x14ac:dyDescent="0.25">
      <c r="A1828" s="33" t="s">
        <v>1557</v>
      </c>
      <c r="B1828" s="34" t="s">
        <v>1026</v>
      </c>
      <c r="C1828" s="33" t="s">
        <v>124</v>
      </c>
      <c r="D1828" s="33" t="s">
        <v>17</v>
      </c>
      <c r="E1828" s="53" t="s">
        <v>1173</v>
      </c>
      <c r="F1828" s="53" t="s">
        <v>1173</v>
      </c>
      <c r="G1828" s="35">
        <f>SUM(G1829:G1831)</f>
        <v>14.201999999999998</v>
      </c>
    </row>
    <row r="1829" spans="1:7" x14ac:dyDescent="0.25">
      <c r="A1829" s="36"/>
      <c r="B1829" s="36" t="s">
        <v>1028</v>
      </c>
      <c r="C1829" s="37" t="s">
        <v>1029</v>
      </c>
      <c r="D1829" s="37" t="s">
        <v>1030</v>
      </c>
      <c r="E1829" s="37" t="s">
        <v>1031</v>
      </c>
      <c r="F1829" s="37"/>
      <c r="G1829" s="38"/>
    </row>
    <row r="1830" spans="1:7" x14ac:dyDescent="0.25">
      <c r="A1830" s="39" t="s">
        <v>1556</v>
      </c>
      <c r="B1830" s="39"/>
      <c r="C1830" s="40">
        <v>23.4</v>
      </c>
      <c r="D1830" s="40">
        <v>0.9</v>
      </c>
      <c r="E1830" s="40">
        <v>0.6</v>
      </c>
      <c r="F1830" s="40"/>
      <c r="G1830" s="40">
        <f>PRODUCT(C1830:F1830)</f>
        <v>12.635999999999999</v>
      </c>
    </row>
    <row r="1831" spans="1:7" x14ac:dyDescent="0.25">
      <c r="A1831" s="39"/>
      <c r="B1831" s="39"/>
      <c r="C1831" s="40">
        <v>2.9</v>
      </c>
      <c r="D1831" s="40">
        <v>0.9</v>
      </c>
      <c r="E1831" s="40">
        <v>0.6</v>
      </c>
      <c r="F1831" s="40"/>
      <c r="G1831" s="40">
        <f>PRODUCT(C1831:F1831)</f>
        <v>1.5659999999999998</v>
      </c>
    </row>
    <row r="1833" spans="1:7" ht="45" customHeight="1" x14ac:dyDescent="0.25">
      <c r="A1833" s="33" t="s">
        <v>1558</v>
      </c>
      <c r="B1833" s="34" t="s">
        <v>1026</v>
      </c>
      <c r="C1833" s="33" t="s">
        <v>126</v>
      </c>
      <c r="D1833" s="33" t="s">
        <v>94</v>
      </c>
      <c r="E1833" s="53" t="s">
        <v>1175</v>
      </c>
      <c r="F1833" s="53" t="s">
        <v>1175</v>
      </c>
      <c r="G1833" s="35">
        <f>SUM(G1834:G1836)</f>
        <v>994.14</v>
      </c>
    </row>
    <row r="1834" spans="1:7" x14ac:dyDescent="0.25">
      <c r="A1834" s="36"/>
      <c r="B1834" s="36" t="s">
        <v>1028</v>
      </c>
      <c r="C1834" s="37" t="s">
        <v>1029</v>
      </c>
      <c r="D1834" s="37" t="s">
        <v>1030</v>
      </c>
      <c r="E1834" s="37" t="s">
        <v>1031</v>
      </c>
      <c r="F1834" s="37" t="s">
        <v>1156</v>
      </c>
      <c r="G1834" s="38"/>
    </row>
    <row r="1835" spans="1:7" x14ac:dyDescent="0.25">
      <c r="A1835" s="39" t="s">
        <v>1556</v>
      </c>
      <c r="B1835" s="39"/>
      <c r="C1835" s="40">
        <v>23.4</v>
      </c>
      <c r="D1835" s="40">
        <v>0.9</v>
      </c>
      <c r="E1835" s="40">
        <v>0.6</v>
      </c>
      <c r="F1835" s="40">
        <v>70</v>
      </c>
      <c r="G1835" s="40">
        <f>PRODUCT(C1835:F1835)</f>
        <v>884.52</v>
      </c>
    </row>
    <row r="1836" spans="1:7" x14ac:dyDescent="0.25">
      <c r="A1836" s="39"/>
      <c r="B1836" s="39"/>
      <c r="C1836" s="40">
        <v>2.9</v>
      </c>
      <c r="D1836" s="40">
        <v>0.9</v>
      </c>
      <c r="E1836" s="40">
        <v>0.6</v>
      </c>
      <c r="F1836" s="40">
        <v>70</v>
      </c>
      <c r="G1836" s="40">
        <f>PRODUCT(C1836:F1836)</f>
        <v>109.61999999999999</v>
      </c>
    </row>
    <row r="1838" spans="1:7" ht="45" customHeight="1" x14ac:dyDescent="0.25">
      <c r="A1838" s="33" t="s">
        <v>1559</v>
      </c>
      <c r="B1838" s="34" t="s">
        <v>1026</v>
      </c>
      <c r="C1838" s="33" t="s">
        <v>128</v>
      </c>
      <c r="D1838" s="33" t="s">
        <v>42</v>
      </c>
      <c r="E1838" s="53" t="s">
        <v>1177</v>
      </c>
      <c r="F1838" s="53" t="s">
        <v>1177</v>
      </c>
      <c r="G1838" s="35">
        <f>SUM(G1839:G1841)</f>
        <v>92.05</v>
      </c>
    </row>
    <row r="1839" spans="1:7" x14ac:dyDescent="0.25">
      <c r="A1839" s="36"/>
      <c r="B1839" s="36" t="s">
        <v>1028</v>
      </c>
      <c r="C1839" s="37" t="s">
        <v>1029</v>
      </c>
      <c r="D1839" s="37" t="s">
        <v>1042</v>
      </c>
      <c r="E1839" s="37" t="s">
        <v>1031</v>
      </c>
      <c r="F1839" s="37"/>
      <c r="G1839" s="38"/>
    </row>
    <row r="1840" spans="1:7" x14ac:dyDescent="0.25">
      <c r="A1840" s="39" t="s">
        <v>1556</v>
      </c>
      <c r="B1840" s="39"/>
      <c r="C1840" s="40">
        <v>23.4</v>
      </c>
      <c r="D1840" s="40">
        <v>1</v>
      </c>
      <c r="E1840" s="40">
        <v>3.5</v>
      </c>
      <c r="F1840" s="40"/>
      <c r="G1840" s="40">
        <f>PRODUCT(C1840:F1840)</f>
        <v>81.899999999999991</v>
      </c>
    </row>
    <row r="1841" spans="1:7" x14ac:dyDescent="0.25">
      <c r="A1841" s="39"/>
      <c r="B1841" s="39"/>
      <c r="C1841" s="40">
        <v>2.9</v>
      </c>
      <c r="D1841" s="40">
        <v>1</v>
      </c>
      <c r="E1841" s="40">
        <v>3.5</v>
      </c>
      <c r="F1841" s="40"/>
      <c r="G1841" s="40">
        <f>PRODUCT(C1841:F1841)</f>
        <v>10.15</v>
      </c>
    </row>
    <row r="1843" spans="1:7" ht="45" customHeight="1" x14ac:dyDescent="0.25">
      <c r="A1843" s="33" t="s">
        <v>1560</v>
      </c>
      <c r="B1843" s="34" t="s">
        <v>1026</v>
      </c>
      <c r="C1843" s="33" t="s">
        <v>130</v>
      </c>
      <c r="D1843" s="33" t="s">
        <v>17</v>
      </c>
      <c r="E1843" s="53" t="s">
        <v>1179</v>
      </c>
      <c r="F1843" s="53" t="s">
        <v>1179</v>
      </c>
      <c r="G1843" s="35">
        <f>SUM(G1844:G1846)</f>
        <v>27.615000000000002</v>
      </c>
    </row>
    <row r="1844" spans="1:7" x14ac:dyDescent="0.25">
      <c r="A1844" s="36"/>
      <c r="B1844" s="36" t="s">
        <v>1028</v>
      </c>
      <c r="C1844" s="37" t="s">
        <v>1029</v>
      </c>
      <c r="D1844" s="37" t="s">
        <v>1030</v>
      </c>
      <c r="E1844" s="37" t="s">
        <v>1031</v>
      </c>
      <c r="F1844" s="37"/>
      <c r="G1844" s="38"/>
    </row>
    <row r="1845" spans="1:7" x14ac:dyDescent="0.25">
      <c r="A1845" s="39" t="s">
        <v>1556</v>
      </c>
      <c r="B1845" s="39"/>
      <c r="C1845" s="40">
        <v>23.4</v>
      </c>
      <c r="D1845" s="40">
        <v>0.3</v>
      </c>
      <c r="E1845" s="40">
        <v>3.5</v>
      </c>
      <c r="F1845" s="40"/>
      <c r="G1845" s="40">
        <f>PRODUCT(C1845:F1845)</f>
        <v>24.57</v>
      </c>
    </row>
    <row r="1846" spans="1:7" x14ac:dyDescent="0.25">
      <c r="A1846" s="39"/>
      <c r="B1846" s="39"/>
      <c r="C1846" s="40">
        <v>2.9</v>
      </c>
      <c r="D1846" s="40">
        <v>0.3</v>
      </c>
      <c r="E1846" s="40">
        <v>3.5</v>
      </c>
      <c r="F1846" s="40"/>
      <c r="G1846" s="40">
        <f>PRODUCT(C1846:F1846)</f>
        <v>3.0449999999999999</v>
      </c>
    </row>
    <row r="1848" spans="1:7" ht="45" customHeight="1" x14ac:dyDescent="0.25">
      <c r="A1848" s="33" t="s">
        <v>1561</v>
      </c>
      <c r="B1848" s="34" t="s">
        <v>1026</v>
      </c>
      <c r="C1848" s="33" t="s">
        <v>132</v>
      </c>
      <c r="D1848" s="33" t="s">
        <v>94</v>
      </c>
      <c r="E1848" s="53" t="s">
        <v>1181</v>
      </c>
      <c r="F1848" s="53" t="s">
        <v>1181</v>
      </c>
      <c r="G1848" s="35">
        <f>SUM(G1849:G1851)</f>
        <v>2347.2749999999996</v>
      </c>
    </row>
    <row r="1849" spans="1:7" x14ac:dyDescent="0.25">
      <c r="A1849" s="36"/>
      <c r="B1849" s="36" t="s">
        <v>1028</v>
      </c>
      <c r="C1849" s="37" t="s">
        <v>1029</v>
      </c>
      <c r="D1849" s="37" t="s">
        <v>1030</v>
      </c>
      <c r="E1849" s="37" t="s">
        <v>1031</v>
      </c>
      <c r="F1849" s="37" t="s">
        <v>1193</v>
      </c>
      <c r="G1849" s="38"/>
    </row>
    <row r="1850" spans="1:7" x14ac:dyDescent="0.25">
      <c r="A1850" s="39" t="s">
        <v>1556</v>
      </c>
      <c r="B1850" s="39"/>
      <c r="C1850" s="40">
        <v>23.4</v>
      </c>
      <c r="D1850" s="40">
        <v>0.3</v>
      </c>
      <c r="E1850" s="40">
        <v>3.5</v>
      </c>
      <c r="F1850" s="40">
        <v>85</v>
      </c>
      <c r="G1850" s="40">
        <f>PRODUCT(C1850:F1850)</f>
        <v>2088.4499999999998</v>
      </c>
    </row>
    <row r="1851" spans="1:7" x14ac:dyDescent="0.25">
      <c r="A1851" s="39"/>
      <c r="B1851" s="39"/>
      <c r="C1851" s="40">
        <v>2.9</v>
      </c>
      <c r="D1851" s="40">
        <v>0.3</v>
      </c>
      <c r="E1851" s="40">
        <v>3.5</v>
      </c>
      <c r="F1851" s="40">
        <v>85</v>
      </c>
      <c r="G1851" s="40">
        <f>PRODUCT(C1851:F1851)</f>
        <v>258.82499999999999</v>
      </c>
    </row>
    <row r="1853" spans="1:7" ht="45" customHeight="1" x14ac:dyDescent="0.25">
      <c r="A1853" s="33" t="s">
        <v>1562</v>
      </c>
      <c r="B1853" s="34" t="s">
        <v>1026</v>
      </c>
      <c r="C1853" s="33" t="s">
        <v>363</v>
      </c>
      <c r="D1853" s="33" t="s">
        <v>17</v>
      </c>
      <c r="E1853" s="53" t="s">
        <v>364</v>
      </c>
      <c r="F1853" s="53" t="s">
        <v>364</v>
      </c>
      <c r="G1853" s="35">
        <f>SUM(G1854:G1855)</f>
        <v>33.012</v>
      </c>
    </row>
    <row r="1854" spans="1:7" x14ac:dyDescent="0.25">
      <c r="A1854" s="39" t="s">
        <v>1563</v>
      </c>
      <c r="B1854" s="39"/>
      <c r="C1854" s="40">
        <v>4</v>
      </c>
      <c r="D1854" s="40">
        <v>2</v>
      </c>
      <c r="E1854" s="40">
        <v>0.9</v>
      </c>
      <c r="F1854" s="40">
        <v>3.5</v>
      </c>
      <c r="G1854" s="40">
        <f>PRODUCT(C1854:F1854)</f>
        <v>25.2</v>
      </c>
    </row>
    <row r="1855" spans="1:7" x14ac:dyDescent="0.25">
      <c r="A1855" s="39"/>
      <c r="B1855" s="39"/>
      <c r="C1855" s="40">
        <v>1</v>
      </c>
      <c r="D1855" s="40">
        <v>2.48</v>
      </c>
      <c r="E1855" s="40">
        <v>0.9</v>
      </c>
      <c r="F1855" s="40">
        <v>3.5</v>
      </c>
      <c r="G1855" s="40">
        <f>PRODUCT(C1855:F1855)</f>
        <v>7.8120000000000012</v>
      </c>
    </row>
    <row r="1857" spans="1:7" x14ac:dyDescent="0.25">
      <c r="B1857" t="s">
        <v>1024</v>
      </c>
      <c r="C1857" s="31" t="s">
        <v>6</v>
      </c>
      <c r="D1857" s="32" t="s">
        <v>7</v>
      </c>
      <c r="E1857" s="31" t="s">
        <v>8</v>
      </c>
    </row>
    <row r="1858" spans="1:7" x14ac:dyDescent="0.25">
      <c r="B1858" t="s">
        <v>1024</v>
      </c>
      <c r="C1858" s="31" t="s">
        <v>9</v>
      </c>
      <c r="D1858" s="32" t="s">
        <v>347</v>
      </c>
      <c r="E1858" s="31" t="s">
        <v>348</v>
      </c>
    </row>
    <row r="1859" spans="1:7" x14ac:dyDescent="0.25">
      <c r="B1859" t="s">
        <v>1024</v>
      </c>
      <c r="C1859" s="31" t="s">
        <v>12</v>
      </c>
      <c r="D1859" s="32" t="s">
        <v>82</v>
      </c>
      <c r="E1859" s="31" t="s">
        <v>83</v>
      </c>
    </row>
    <row r="1860" spans="1:7" x14ac:dyDescent="0.25">
      <c r="B1860" t="s">
        <v>1024</v>
      </c>
      <c r="C1860" s="31" t="s">
        <v>84</v>
      </c>
      <c r="D1860" s="32" t="s">
        <v>7</v>
      </c>
      <c r="E1860" s="31" t="s">
        <v>85</v>
      </c>
    </row>
    <row r="1861" spans="1:7" x14ac:dyDescent="0.25">
      <c r="B1861" t="s">
        <v>1024</v>
      </c>
      <c r="C1861" s="31" t="s">
        <v>86</v>
      </c>
      <c r="D1861" s="32" t="s">
        <v>136</v>
      </c>
      <c r="E1861" s="31" t="s">
        <v>144</v>
      </c>
    </row>
    <row r="1863" spans="1:7" ht="45" customHeight="1" x14ac:dyDescent="0.25">
      <c r="A1863" s="33" t="s">
        <v>1564</v>
      </c>
      <c r="B1863" s="34" t="s">
        <v>1026</v>
      </c>
      <c r="C1863" s="33" t="s">
        <v>366</v>
      </c>
      <c r="D1863" s="33" t="s">
        <v>17</v>
      </c>
      <c r="E1863" s="53" t="s">
        <v>367</v>
      </c>
      <c r="F1863" s="53" t="s">
        <v>367</v>
      </c>
      <c r="G1863" s="35">
        <f>SUM(G1864:G1864)</f>
        <v>4.2839999999999998</v>
      </c>
    </row>
    <row r="1864" spans="1:7" x14ac:dyDescent="0.25">
      <c r="A1864" s="39" t="s">
        <v>1565</v>
      </c>
      <c r="B1864" s="39"/>
      <c r="C1864" s="40">
        <v>1</v>
      </c>
      <c r="D1864" s="40">
        <v>4.2</v>
      </c>
      <c r="E1864" s="40">
        <v>1.7</v>
      </c>
      <c r="F1864" s="40">
        <v>0.6</v>
      </c>
      <c r="G1864" s="40">
        <f>PRODUCT(C1864:F1864)</f>
        <v>4.2839999999999998</v>
      </c>
    </row>
    <row r="1866" spans="1:7" ht="45" customHeight="1" x14ac:dyDescent="0.25">
      <c r="A1866" s="33" t="s">
        <v>1566</v>
      </c>
      <c r="B1866" s="34" t="s">
        <v>1026</v>
      </c>
      <c r="C1866" s="33" t="s">
        <v>368</v>
      </c>
      <c r="D1866" s="33" t="s">
        <v>94</v>
      </c>
      <c r="E1866" s="53" t="s">
        <v>369</v>
      </c>
      <c r="F1866" s="53" t="s">
        <v>369</v>
      </c>
      <c r="G1866" s="35">
        <f>SUM(G1867:G1867)</f>
        <v>342.71999999999997</v>
      </c>
    </row>
    <row r="1867" spans="1:7" x14ac:dyDescent="0.25">
      <c r="A1867" s="39"/>
      <c r="B1867" s="39"/>
      <c r="C1867" s="40">
        <v>4.2839999999999998</v>
      </c>
      <c r="D1867" s="40">
        <v>80</v>
      </c>
      <c r="E1867" s="40"/>
      <c r="F1867" s="40"/>
      <c r="G1867" s="40">
        <f>PRODUCT(C1867:F1867)</f>
        <v>342.71999999999997</v>
      </c>
    </row>
    <row r="1869" spans="1:7" ht="45" customHeight="1" x14ac:dyDescent="0.25">
      <c r="A1869" s="33" t="s">
        <v>1567</v>
      </c>
      <c r="B1869" s="34" t="s">
        <v>1026</v>
      </c>
      <c r="C1869" s="33" t="s">
        <v>363</v>
      </c>
      <c r="D1869" s="33" t="s">
        <v>17</v>
      </c>
      <c r="E1869" s="53" t="s">
        <v>364</v>
      </c>
      <c r="F1869" s="53" t="s">
        <v>364</v>
      </c>
      <c r="G1869" s="35">
        <f>SUM(G1870:G1873)</f>
        <v>58.001999999999995</v>
      </c>
    </row>
    <row r="1870" spans="1:7" x14ac:dyDescent="0.25">
      <c r="A1870" s="39" t="s">
        <v>1514</v>
      </c>
      <c r="B1870" s="39"/>
      <c r="C1870" s="40">
        <v>4</v>
      </c>
      <c r="D1870" s="40">
        <v>2</v>
      </c>
      <c r="E1870" s="40">
        <v>0.9</v>
      </c>
      <c r="F1870" s="40">
        <v>3.5</v>
      </c>
      <c r="G1870" s="40">
        <f>PRODUCT(C1870:F1870)</f>
        <v>25.2</v>
      </c>
    </row>
    <row r="1871" spans="1:7" x14ac:dyDescent="0.25">
      <c r="A1871" s="39"/>
      <c r="B1871" s="39"/>
      <c r="C1871" s="40">
        <v>1</v>
      </c>
      <c r="D1871" s="40">
        <v>2.48</v>
      </c>
      <c r="E1871" s="40">
        <v>0.9</v>
      </c>
      <c r="F1871" s="40">
        <v>3.5</v>
      </c>
      <c r="G1871" s="40">
        <f>PRODUCT(C1871:F1871)</f>
        <v>7.8120000000000012</v>
      </c>
    </row>
    <row r="1872" spans="1:7" x14ac:dyDescent="0.25">
      <c r="A1872" s="39" t="s">
        <v>1509</v>
      </c>
      <c r="B1872" s="39"/>
      <c r="C1872" s="40"/>
      <c r="D1872" s="40"/>
      <c r="E1872" s="40"/>
      <c r="F1872" s="40"/>
      <c r="G1872" s="40">
        <f>PRODUCT(C1872:F1872)</f>
        <v>0</v>
      </c>
    </row>
    <row r="1873" spans="1:7" x14ac:dyDescent="0.25">
      <c r="A1873" s="39"/>
      <c r="B1873" s="39"/>
      <c r="C1873" s="40">
        <v>1</v>
      </c>
      <c r="D1873" s="40">
        <v>4.2</v>
      </c>
      <c r="E1873" s="40">
        <v>1.7</v>
      </c>
      <c r="F1873" s="40">
        <v>3.5</v>
      </c>
      <c r="G1873" s="40">
        <f>PRODUCT(C1873:F1873)</f>
        <v>24.99</v>
      </c>
    </row>
    <row r="1875" spans="1:7" x14ac:dyDescent="0.25">
      <c r="B1875" t="s">
        <v>1024</v>
      </c>
      <c r="C1875" s="31" t="s">
        <v>6</v>
      </c>
      <c r="D1875" s="32" t="s">
        <v>7</v>
      </c>
      <c r="E1875" s="31" t="s">
        <v>8</v>
      </c>
    </row>
    <row r="1876" spans="1:7" x14ac:dyDescent="0.25">
      <c r="B1876" t="s">
        <v>1024</v>
      </c>
      <c r="C1876" s="31" t="s">
        <v>9</v>
      </c>
      <c r="D1876" s="32" t="s">
        <v>347</v>
      </c>
      <c r="E1876" s="31" t="s">
        <v>348</v>
      </c>
    </row>
    <row r="1877" spans="1:7" x14ac:dyDescent="0.25">
      <c r="B1877" t="s">
        <v>1024</v>
      </c>
      <c r="C1877" s="31" t="s">
        <v>12</v>
      </c>
      <c r="D1877" s="32" t="s">
        <v>82</v>
      </c>
      <c r="E1877" s="31" t="s">
        <v>83</v>
      </c>
    </row>
    <row r="1878" spans="1:7" x14ac:dyDescent="0.25">
      <c r="B1878" t="s">
        <v>1024</v>
      </c>
      <c r="C1878" s="31" t="s">
        <v>84</v>
      </c>
      <c r="D1878" s="32" t="s">
        <v>82</v>
      </c>
      <c r="E1878" s="31" t="s">
        <v>186</v>
      </c>
    </row>
    <row r="1879" spans="1:7" x14ac:dyDescent="0.25">
      <c r="B1879" t="s">
        <v>1024</v>
      </c>
      <c r="C1879" s="31" t="s">
        <v>86</v>
      </c>
      <c r="D1879" s="32" t="s">
        <v>7</v>
      </c>
      <c r="E1879" s="31" t="s">
        <v>255</v>
      </c>
    </row>
    <row r="1881" spans="1:7" ht="45" customHeight="1" x14ac:dyDescent="0.25">
      <c r="A1881" s="33" t="s">
        <v>1568</v>
      </c>
      <c r="B1881" s="34" t="s">
        <v>1026</v>
      </c>
      <c r="C1881" s="33" t="s">
        <v>210</v>
      </c>
      <c r="D1881" s="33" t="s">
        <v>42</v>
      </c>
      <c r="E1881" s="53" t="s">
        <v>1273</v>
      </c>
      <c r="F1881" s="53" t="s">
        <v>1273</v>
      </c>
      <c r="G1881" s="35">
        <f>SUM(G1882:G1899)</f>
        <v>190.03800000000001</v>
      </c>
    </row>
    <row r="1882" spans="1:7" x14ac:dyDescent="0.25">
      <c r="A1882" s="36"/>
      <c r="B1882" s="36" t="s">
        <v>1028</v>
      </c>
      <c r="C1882" s="37" t="s">
        <v>1042</v>
      </c>
      <c r="D1882" s="37" t="s">
        <v>1030</v>
      </c>
      <c r="E1882" s="37" t="s">
        <v>1029</v>
      </c>
      <c r="F1882" s="37" t="s">
        <v>1031</v>
      </c>
      <c r="G1882" s="38"/>
    </row>
    <row r="1883" spans="1:7" x14ac:dyDescent="0.25">
      <c r="A1883" s="39" t="s">
        <v>1569</v>
      </c>
      <c r="B1883" s="39"/>
      <c r="C1883" s="40"/>
      <c r="D1883" s="40"/>
      <c r="E1883" s="40"/>
      <c r="F1883" s="40"/>
      <c r="G1883" s="40"/>
    </row>
    <row r="1884" spans="1:7" x14ac:dyDescent="0.25">
      <c r="A1884" s="39" t="s">
        <v>1570</v>
      </c>
      <c r="B1884" s="39"/>
      <c r="C1884" s="40">
        <v>1</v>
      </c>
      <c r="D1884" s="40">
        <v>0.3</v>
      </c>
      <c r="E1884" s="40">
        <v>14</v>
      </c>
      <c r="F1884" s="40"/>
      <c r="G1884" s="40">
        <f t="shared" ref="G1884:G1889" si="47">PRODUCT(C1884:F1884)</f>
        <v>4.2</v>
      </c>
    </row>
    <row r="1885" spans="1:7" x14ac:dyDescent="0.25">
      <c r="A1885" s="39"/>
      <c r="B1885" s="39"/>
      <c r="C1885" s="40">
        <v>2</v>
      </c>
      <c r="D1885" s="40">
        <v>0.8</v>
      </c>
      <c r="E1885" s="40">
        <v>14</v>
      </c>
      <c r="F1885" s="40"/>
      <c r="G1885" s="40">
        <f t="shared" si="47"/>
        <v>22.400000000000002</v>
      </c>
    </row>
    <row r="1886" spans="1:7" x14ac:dyDescent="0.25">
      <c r="A1886" s="39" t="s">
        <v>1571</v>
      </c>
      <c r="B1886" s="39"/>
      <c r="C1886" s="40">
        <v>1</v>
      </c>
      <c r="D1886" s="40">
        <v>1</v>
      </c>
      <c r="E1886" s="40">
        <v>10.25</v>
      </c>
      <c r="F1886" s="40"/>
      <c r="G1886" s="40">
        <f t="shared" si="47"/>
        <v>10.25</v>
      </c>
    </row>
    <row r="1887" spans="1:7" x14ac:dyDescent="0.25">
      <c r="A1887" s="39"/>
      <c r="B1887" s="39"/>
      <c r="C1887" s="40">
        <v>1</v>
      </c>
      <c r="D1887" s="40">
        <v>1</v>
      </c>
      <c r="E1887" s="40">
        <v>6</v>
      </c>
      <c r="F1887" s="40"/>
      <c r="G1887" s="40">
        <f t="shared" si="47"/>
        <v>6</v>
      </c>
    </row>
    <row r="1888" spans="1:7" x14ac:dyDescent="0.25">
      <c r="A1888" s="39"/>
      <c r="B1888" s="39"/>
      <c r="C1888" s="40">
        <v>2</v>
      </c>
      <c r="D1888" s="40">
        <v>0.36</v>
      </c>
      <c r="E1888" s="40">
        <v>6</v>
      </c>
      <c r="F1888" s="40"/>
      <c r="G1888" s="40">
        <f t="shared" si="47"/>
        <v>4.32</v>
      </c>
    </row>
    <row r="1889" spans="1:7" x14ac:dyDescent="0.25">
      <c r="A1889" s="39"/>
      <c r="B1889" s="39"/>
      <c r="C1889" s="40">
        <v>2</v>
      </c>
      <c r="D1889" s="40">
        <v>0.53</v>
      </c>
      <c r="E1889" s="40">
        <v>10.25</v>
      </c>
      <c r="F1889" s="40"/>
      <c r="G1889" s="40">
        <f t="shared" si="47"/>
        <v>10.865</v>
      </c>
    </row>
    <row r="1890" spans="1:7" x14ac:dyDescent="0.25">
      <c r="A1890" s="36"/>
      <c r="B1890" s="36" t="s">
        <v>1028</v>
      </c>
      <c r="C1890" s="37" t="s">
        <v>1042</v>
      </c>
      <c r="D1890" s="37" t="s">
        <v>1041</v>
      </c>
      <c r="E1890" s="37" t="s">
        <v>1030</v>
      </c>
      <c r="F1890" s="37" t="s">
        <v>1029</v>
      </c>
      <c r="G1890" s="38"/>
    </row>
    <row r="1891" spans="1:7" x14ac:dyDescent="0.25">
      <c r="A1891" s="39" t="s">
        <v>1572</v>
      </c>
      <c r="B1891" s="39"/>
      <c r="C1891" s="40"/>
      <c r="D1891" s="40"/>
      <c r="E1891" s="40"/>
      <c r="F1891" s="40"/>
      <c r="G1891" s="40"/>
    </row>
    <row r="1892" spans="1:7" x14ac:dyDescent="0.25">
      <c r="A1892" s="39" t="s">
        <v>1573</v>
      </c>
      <c r="B1892" s="39"/>
      <c r="C1892" s="40">
        <v>2</v>
      </c>
      <c r="D1892" s="40">
        <v>13.37</v>
      </c>
      <c r="E1892" s="40">
        <v>0.3</v>
      </c>
      <c r="F1892" s="40"/>
      <c r="G1892" s="40">
        <f t="shared" ref="G1892:G1897" si="48">PRODUCT(C1892:F1892)</f>
        <v>8.0219999999999985</v>
      </c>
    </row>
    <row r="1893" spans="1:7" x14ac:dyDescent="0.25">
      <c r="A1893" s="39"/>
      <c r="B1893" s="39"/>
      <c r="C1893" s="40">
        <v>1</v>
      </c>
      <c r="D1893" s="40"/>
      <c r="E1893" s="40">
        <v>0.3</v>
      </c>
      <c r="F1893" s="40">
        <v>5</v>
      </c>
      <c r="G1893" s="40">
        <f t="shared" si="48"/>
        <v>1.5</v>
      </c>
    </row>
    <row r="1894" spans="1:7" x14ac:dyDescent="0.25">
      <c r="A1894" s="39" t="s">
        <v>1574</v>
      </c>
      <c r="B1894" s="39"/>
      <c r="C1894" s="40">
        <v>2</v>
      </c>
      <c r="D1894" s="40">
        <v>13.37</v>
      </c>
      <c r="E1894" s="40">
        <v>0.35</v>
      </c>
      <c r="F1894" s="40"/>
      <c r="G1894" s="40">
        <f t="shared" si="48"/>
        <v>9.3589999999999982</v>
      </c>
    </row>
    <row r="1895" spans="1:7" x14ac:dyDescent="0.25">
      <c r="A1895" s="39"/>
      <c r="B1895" s="39"/>
      <c r="C1895" s="40">
        <v>1</v>
      </c>
      <c r="D1895" s="40"/>
      <c r="E1895" s="40">
        <v>0.35</v>
      </c>
      <c r="F1895" s="40">
        <v>5</v>
      </c>
      <c r="G1895" s="40">
        <f t="shared" si="48"/>
        <v>1.75</v>
      </c>
    </row>
    <row r="1896" spans="1:7" x14ac:dyDescent="0.25">
      <c r="A1896" s="39" t="s">
        <v>1575</v>
      </c>
      <c r="B1896" s="39"/>
      <c r="C1896" s="40">
        <v>2</v>
      </c>
      <c r="D1896" s="40">
        <v>13.37</v>
      </c>
      <c r="E1896" s="40">
        <v>0.3</v>
      </c>
      <c r="F1896" s="40"/>
      <c r="G1896" s="40">
        <f t="shared" si="48"/>
        <v>8.0219999999999985</v>
      </c>
    </row>
    <row r="1897" spans="1:7" x14ac:dyDescent="0.25">
      <c r="A1897" s="39"/>
      <c r="B1897" s="39"/>
      <c r="C1897" s="40">
        <v>1</v>
      </c>
      <c r="D1897" s="40"/>
      <c r="E1897" s="40">
        <v>0.3</v>
      </c>
      <c r="F1897" s="40">
        <v>5</v>
      </c>
      <c r="G1897" s="40">
        <f t="shared" si="48"/>
        <v>1.5</v>
      </c>
    </row>
    <row r="1898" spans="1:7" x14ac:dyDescent="0.25">
      <c r="A1898" s="36"/>
      <c r="B1898" s="36" t="s">
        <v>1028</v>
      </c>
      <c r="C1898" s="37" t="s">
        <v>1042</v>
      </c>
      <c r="D1898" s="37" t="s">
        <v>1042</v>
      </c>
      <c r="E1898" s="37" t="s">
        <v>1029</v>
      </c>
      <c r="F1898" s="37" t="s">
        <v>1031</v>
      </c>
      <c r="G1898" s="38"/>
    </row>
    <row r="1899" spans="1:7" x14ac:dyDescent="0.25">
      <c r="A1899" s="39" t="s">
        <v>1572</v>
      </c>
      <c r="B1899" s="39"/>
      <c r="C1899" s="40">
        <v>2</v>
      </c>
      <c r="D1899" s="40">
        <v>2</v>
      </c>
      <c r="E1899" s="40">
        <v>24.25</v>
      </c>
      <c r="F1899" s="40">
        <v>1.05</v>
      </c>
      <c r="G1899" s="40">
        <f>PRODUCT(C1899:F1899)</f>
        <v>101.85000000000001</v>
      </c>
    </row>
    <row r="1901" spans="1:7" ht="45" customHeight="1" x14ac:dyDescent="0.25">
      <c r="A1901" s="33" t="s">
        <v>1576</v>
      </c>
      <c r="B1901" s="34" t="s">
        <v>1026</v>
      </c>
      <c r="C1901" s="33" t="s">
        <v>371</v>
      </c>
      <c r="D1901" s="33" t="s">
        <v>17</v>
      </c>
      <c r="E1901" s="53" t="s">
        <v>1577</v>
      </c>
      <c r="F1901" s="53" t="s">
        <v>1577</v>
      </c>
      <c r="G1901" s="35">
        <f>SUM(G1902:G1912)</f>
        <v>39.352999999999994</v>
      </c>
    </row>
    <row r="1902" spans="1:7" x14ac:dyDescent="0.25">
      <c r="A1902" s="36"/>
      <c r="B1902" s="36" t="s">
        <v>1028</v>
      </c>
      <c r="C1902" s="37" t="s">
        <v>1042</v>
      </c>
      <c r="D1902" s="37" t="s">
        <v>1030</v>
      </c>
      <c r="E1902" s="37" t="s">
        <v>1029</v>
      </c>
      <c r="F1902" s="37" t="s">
        <v>1031</v>
      </c>
      <c r="G1902" s="38"/>
    </row>
    <row r="1903" spans="1:7" x14ac:dyDescent="0.25">
      <c r="A1903" s="39" t="s">
        <v>1569</v>
      </c>
      <c r="B1903" s="39"/>
      <c r="C1903" s="40"/>
      <c r="D1903" s="40"/>
      <c r="E1903" s="40"/>
      <c r="F1903" s="40"/>
      <c r="G1903" s="40"/>
    </row>
    <row r="1904" spans="1:7" x14ac:dyDescent="0.25">
      <c r="A1904" s="39" t="s">
        <v>1578</v>
      </c>
      <c r="B1904" s="39"/>
      <c r="C1904" s="40">
        <v>2</v>
      </c>
      <c r="D1904" s="40">
        <v>0.7</v>
      </c>
      <c r="E1904" s="40">
        <v>3.5</v>
      </c>
      <c r="F1904" s="40">
        <v>0.22</v>
      </c>
      <c r="G1904" s="40">
        <f>PRODUCT(C1904:F1904)</f>
        <v>1.0779999999999998</v>
      </c>
    </row>
    <row r="1905" spans="1:7" x14ac:dyDescent="0.25">
      <c r="A1905" s="39" t="s">
        <v>1579</v>
      </c>
      <c r="B1905" s="39"/>
      <c r="C1905" s="40">
        <v>1</v>
      </c>
      <c r="D1905" s="40">
        <v>0.3</v>
      </c>
      <c r="E1905" s="40">
        <v>7.5</v>
      </c>
      <c r="F1905" s="40">
        <v>0.6</v>
      </c>
      <c r="G1905" s="40">
        <f>PRODUCT(C1905:F1905)</f>
        <v>1.3499999999999999</v>
      </c>
    </row>
    <row r="1906" spans="1:7" x14ac:dyDescent="0.25">
      <c r="A1906" s="36"/>
      <c r="B1906" s="36" t="s">
        <v>1028</v>
      </c>
      <c r="C1906" s="37" t="s">
        <v>1042</v>
      </c>
      <c r="D1906" s="37" t="s">
        <v>1083</v>
      </c>
      <c r="E1906" s="37" t="s">
        <v>1030</v>
      </c>
      <c r="F1906" s="37"/>
      <c r="G1906" s="38"/>
    </row>
    <row r="1907" spans="1:7" x14ac:dyDescent="0.25">
      <c r="A1907" s="39" t="s">
        <v>1580</v>
      </c>
      <c r="B1907" s="39"/>
      <c r="C1907" s="40"/>
      <c r="D1907" s="40"/>
      <c r="E1907" s="40"/>
      <c r="F1907" s="40"/>
      <c r="G1907" s="40"/>
    </row>
    <row r="1908" spans="1:7" x14ac:dyDescent="0.25">
      <c r="A1908" s="39" t="s">
        <v>1581</v>
      </c>
      <c r="B1908" s="39"/>
      <c r="C1908" s="40">
        <v>1</v>
      </c>
      <c r="D1908" s="40">
        <v>13.37</v>
      </c>
      <c r="E1908" s="40">
        <v>0.3</v>
      </c>
      <c r="F1908" s="40"/>
      <c r="G1908" s="40">
        <f>PRODUCT(C1908:F1908)</f>
        <v>4.0109999999999992</v>
      </c>
    </row>
    <row r="1909" spans="1:7" x14ac:dyDescent="0.25">
      <c r="A1909" s="39" t="s">
        <v>1582</v>
      </c>
      <c r="B1909" s="39"/>
      <c r="C1909" s="40">
        <v>4</v>
      </c>
      <c r="D1909" s="40">
        <v>13.37</v>
      </c>
      <c r="E1909" s="40">
        <v>0.35</v>
      </c>
      <c r="F1909" s="40"/>
      <c r="G1909" s="40">
        <f>PRODUCT(C1909:F1909)</f>
        <v>18.717999999999996</v>
      </c>
    </row>
    <row r="1910" spans="1:7" x14ac:dyDescent="0.25">
      <c r="A1910" s="39" t="s">
        <v>1583</v>
      </c>
      <c r="B1910" s="39"/>
      <c r="C1910" s="40">
        <v>1</v>
      </c>
      <c r="D1910" s="40">
        <v>13.37</v>
      </c>
      <c r="E1910" s="40">
        <v>0.3</v>
      </c>
      <c r="F1910" s="40"/>
      <c r="G1910" s="40">
        <f>PRODUCT(C1910:F1910)</f>
        <v>4.0109999999999992</v>
      </c>
    </row>
    <row r="1911" spans="1:7" x14ac:dyDescent="0.25">
      <c r="A1911" s="36"/>
      <c r="B1911" s="36" t="s">
        <v>1028</v>
      </c>
      <c r="C1911" s="37" t="s">
        <v>1042</v>
      </c>
      <c r="D1911" s="37" t="s">
        <v>1030</v>
      </c>
      <c r="E1911" s="37" t="s">
        <v>1029</v>
      </c>
      <c r="F1911" s="37" t="s">
        <v>1031</v>
      </c>
      <c r="G1911" s="38"/>
    </row>
    <row r="1912" spans="1:7" x14ac:dyDescent="0.25">
      <c r="A1912" s="39" t="s">
        <v>1572</v>
      </c>
      <c r="B1912" s="39"/>
      <c r="C1912" s="40">
        <v>2</v>
      </c>
      <c r="D1912" s="40">
        <v>0.2</v>
      </c>
      <c r="E1912" s="40">
        <v>24.25</v>
      </c>
      <c r="F1912" s="40">
        <v>1.05</v>
      </c>
      <c r="G1912" s="40">
        <f>PRODUCT(C1912:F1912)</f>
        <v>10.185000000000002</v>
      </c>
    </row>
    <row r="1914" spans="1:7" ht="45" customHeight="1" x14ac:dyDescent="0.25">
      <c r="A1914" s="33" t="s">
        <v>1584</v>
      </c>
      <c r="B1914" s="34" t="s">
        <v>1026</v>
      </c>
      <c r="C1914" s="33" t="s">
        <v>212</v>
      </c>
      <c r="D1914" s="33" t="s">
        <v>94</v>
      </c>
      <c r="E1914" s="53" t="s">
        <v>1275</v>
      </c>
      <c r="F1914" s="53" t="s">
        <v>1275</v>
      </c>
      <c r="G1914" s="35">
        <f>SUM(G1915:G1932)</f>
        <v>7761.1649999999991</v>
      </c>
    </row>
    <row r="1915" spans="1:7" x14ac:dyDescent="0.25">
      <c r="A1915" s="36"/>
      <c r="B1915" s="36" t="s">
        <v>1028</v>
      </c>
      <c r="C1915" s="37" t="s">
        <v>1042</v>
      </c>
      <c r="D1915" s="37" t="s">
        <v>1058</v>
      </c>
      <c r="E1915" s="37" t="s">
        <v>1193</v>
      </c>
      <c r="F1915" s="37"/>
      <c r="G1915" s="38"/>
    </row>
    <row r="1916" spans="1:7" x14ac:dyDescent="0.25">
      <c r="A1916" s="39" t="s">
        <v>1569</v>
      </c>
      <c r="B1916" s="39"/>
      <c r="C1916" s="40"/>
      <c r="D1916" s="40"/>
      <c r="E1916" s="40"/>
      <c r="F1916" s="40"/>
      <c r="G1916" s="40"/>
    </row>
    <row r="1917" spans="1:7" x14ac:dyDescent="0.25">
      <c r="A1917" s="39" t="s">
        <v>1578</v>
      </c>
      <c r="B1917" s="39"/>
      <c r="C1917" s="40">
        <v>2</v>
      </c>
      <c r="D1917" s="40">
        <v>1.0780000000000001</v>
      </c>
      <c r="E1917" s="40">
        <v>80</v>
      </c>
      <c r="F1917" s="40"/>
      <c r="G1917" s="40">
        <f>PRODUCT(C1917:F1917)</f>
        <v>172.48000000000002</v>
      </c>
    </row>
    <row r="1918" spans="1:7" x14ac:dyDescent="0.25">
      <c r="A1918" s="39" t="s">
        <v>1579</v>
      </c>
      <c r="B1918" s="39"/>
      <c r="C1918" s="40">
        <v>1</v>
      </c>
      <c r="D1918" s="40">
        <v>1.35</v>
      </c>
      <c r="E1918" s="40">
        <v>80</v>
      </c>
      <c r="F1918" s="40"/>
      <c r="G1918" s="40">
        <f>PRODUCT(C1918:F1918)</f>
        <v>108</v>
      </c>
    </row>
    <row r="1919" spans="1:7" x14ac:dyDescent="0.25">
      <c r="A1919" s="36"/>
      <c r="B1919" s="36" t="s">
        <v>1028</v>
      </c>
      <c r="C1919" s="37" t="s">
        <v>1042</v>
      </c>
      <c r="D1919" s="37" t="s">
        <v>1083</v>
      </c>
      <c r="E1919" s="37" t="s">
        <v>1030</v>
      </c>
      <c r="F1919" s="37" t="s">
        <v>1193</v>
      </c>
      <c r="G1919" s="38"/>
    </row>
    <row r="1920" spans="1:7" x14ac:dyDescent="0.25">
      <c r="A1920" s="39" t="s">
        <v>1580</v>
      </c>
      <c r="B1920" s="39"/>
      <c r="C1920" s="40"/>
      <c r="D1920" s="40"/>
      <c r="E1920" s="40"/>
      <c r="F1920" s="40"/>
      <c r="G1920" s="40"/>
    </row>
    <row r="1921" spans="1:7" x14ac:dyDescent="0.25">
      <c r="A1921" s="39" t="s">
        <v>1581</v>
      </c>
      <c r="B1921" s="39"/>
      <c r="C1921" s="40">
        <v>1</v>
      </c>
      <c r="D1921" s="40">
        <v>13.37</v>
      </c>
      <c r="E1921" s="40">
        <v>0.3</v>
      </c>
      <c r="F1921" s="40">
        <v>150</v>
      </c>
      <c r="G1921" s="40">
        <f>PRODUCT(C1921:F1921)</f>
        <v>601.64999999999986</v>
      </c>
    </row>
    <row r="1922" spans="1:7" x14ac:dyDescent="0.25">
      <c r="A1922" s="39" t="s">
        <v>1582</v>
      </c>
      <c r="B1922" s="39"/>
      <c r="C1922" s="40">
        <v>4</v>
      </c>
      <c r="D1922" s="40">
        <v>13.37</v>
      </c>
      <c r="E1922" s="40">
        <v>0.35</v>
      </c>
      <c r="F1922" s="40">
        <v>150</v>
      </c>
      <c r="G1922" s="40">
        <f>PRODUCT(C1922:F1922)</f>
        <v>2807.6999999999994</v>
      </c>
    </row>
    <row r="1923" spans="1:7" x14ac:dyDescent="0.25">
      <c r="A1923" s="39" t="s">
        <v>1583</v>
      </c>
      <c r="B1923" s="39"/>
      <c r="C1923" s="40">
        <v>1</v>
      </c>
      <c r="D1923" s="40">
        <v>13.37</v>
      </c>
      <c r="E1923" s="40">
        <v>0.3</v>
      </c>
      <c r="F1923" s="40">
        <v>150</v>
      </c>
      <c r="G1923" s="40">
        <f>PRODUCT(C1923:F1923)</f>
        <v>601.64999999999986</v>
      </c>
    </row>
    <row r="1924" spans="1:7" x14ac:dyDescent="0.25">
      <c r="A1924" s="36"/>
      <c r="B1924" s="36" t="s">
        <v>1028</v>
      </c>
      <c r="C1924" s="37" t="s">
        <v>1042</v>
      </c>
      <c r="D1924" s="37" t="s">
        <v>1058</v>
      </c>
      <c r="E1924" s="37" t="s">
        <v>1193</v>
      </c>
      <c r="F1924" s="37"/>
      <c r="G1924" s="38"/>
    </row>
    <row r="1925" spans="1:7" x14ac:dyDescent="0.25">
      <c r="A1925" s="39" t="s">
        <v>1569</v>
      </c>
      <c r="B1925" s="39"/>
      <c r="C1925" s="40"/>
      <c r="D1925" s="40"/>
      <c r="E1925" s="40"/>
      <c r="F1925" s="40"/>
      <c r="G1925" s="40"/>
    </row>
    <row r="1926" spans="1:7" x14ac:dyDescent="0.25">
      <c r="A1926" s="39" t="s">
        <v>1571</v>
      </c>
      <c r="B1926" s="39"/>
      <c r="C1926" s="40">
        <v>1</v>
      </c>
      <c r="D1926" s="40">
        <v>2.16</v>
      </c>
      <c r="E1926" s="40">
        <v>200</v>
      </c>
      <c r="F1926" s="40"/>
      <c r="G1926" s="40">
        <f>PRODUCT(C1926:F1926)</f>
        <v>432</v>
      </c>
    </row>
    <row r="1927" spans="1:7" x14ac:dyDescent="0.25">
      <c r="A1927" s="39"/>
      <c r="B1927" s="39"/>
      <c r="C1927" s="40">
        <v>1</v>
      </c>
      <c r="D1927" s="40">
        <v>0.83</v>
      </c>
      <c r="E1927" s="40">
        <v>10</v>
      </c>
      <c r="F1927" s="40"/>
      <c r="G1927" s="40">
        <f>PRODUCT(C1927:F1927)</f>
        <v>8.2999999999999989</v>
      </c>
    </row>
    <row r="1928" spans="1:7" x14ac:dyDescent="0.25">
      <c r="A1928" s="39"/>
      <c r="B1928" s="39"/>
      <c r="C1928" s="40">
        <v>1</v>
      </c>
      <c r="D1928" s="40">
        <v>5.43</v>
      </c>
      <c r="E1928" s="40">
        <v>220</v>
      </c>
      <c r="F1928" s="40"/>
      <c r="G1928" s="40">
        <f>PRODUCT(C1928:F1928)</f>
        <v>1194.5999999999999</v>
      </c>
    </row>
    <row r="1929" spans="1:7" x14ac:dyDescent="0.25">
      <c r="A1929" s="39"/>
      <c r="B1929" s="39"/>
      <c r="C1929" s="40">
        <v>1</v>
      </c>
      <c r="D1929" s="40">
        <v>1.1659999999999999</v>
      </c>
      <c r="E1929" s="40">
        <v>10</v>
      </c>
      <c r="F1929" s="40"/>
      <c r="G1929" s="40">
        <f>PRODUCT(C1929:F1929)</f>
        <v>11.66</v>
      </c>
    </row>
    <row r="1930" spans="1:7" x14ac:dyDescent="0.25">
      <c r="A1930" s="36"/>
      <c r="B1930" s="36" t="s">
        <v>1028</v>
      </c>
      <c r="C1930" s="37" t="s">
        <v>1042</v>
      </c>
      <c r="D1930" s="37" t="s">
        <v>1058</v>
      </c>
      <c r="E1930" s="37" t="s">
        <v>1193</v>
      </c>
      <c r="F1930" s="37"/>
      <c r="G1930" s="38"/>
    </row>
    <row r="1931" spans="1:7" x14ac:dyDescent="0.25">
      <c r="A1931" s="39" t="s">
        <v>1572</v>
      </c>
      <c r="B1931" s="39"/>
      <c r="C1931" s="40">
        <v>1</v>
      </c>
      <c r="D1931" s="40">
        <v>10.185</v>
      </c>
      <c r="E1931" s="40">
        <v>125</v>
      </c>
      <c r="F1931" s="40"/>
      <c r="G1931" s="40">
        <f>PRODUCT(C1931:F1931)</f>
        <v>1273.125</v>
      </c>
    </row>
    <row r="1932" spans="1:7" x14ac:dyDescent="0.25">
      <c r="A1932" s="39"/>
      <c r="B1932" s="39"/>
      <c r="C1932" s="40">
        <v>550</v>
      </c>
      <c r="D1932" s="40"/>
      <c r="E1932" s="40"/>
      <c r="F1932" s="40"/>
      <c r="G1932" s="40">
        <f>PRODUCT(C1932:F1932)</f>
        <v>550</v>
      </c>
    </row>
    <row r="1934" spans="1:7" ht="45" customHeight="1" x14ac:dyDescent="0.25">
      <c r="A1934" s="33" t="s">
        <v>1585</v>
      </c>
      <c r="B1934" s="34" t="s">
        <v>1026</v>
      </c>
      <c r="C1934" s="33" t="s">
        <v>226</v>
      </c>
      <c r="D1934" s="33" t="s">
        <v>17</v>
      </c>
      <c r="E1934" s="53" t="s">
        <v>1296</v>
      </c>
      <c r="F1934" s="53" t="s">
        <v>1296</v>
      </c>
      <c r="G1934" s="35">
        <f>SUM(G1935:G1940)</f>
        <v>9.5916999999999994</v>
      </c>
    </row>
    <row r="1935" spans="1:7" x14ac:dyDescent="0.25">
      <c r="A1935" s="36"/>
      <c r="B1935" s="36" t="s">
        <v>1028</v>
      </c>
      <c r="C1935" s="37" t="s">
        <v>1042</v>
      </c>
      <c r="D1935" s="37" t="s">
        <v>1029</v>
      </c>
      <c r="E1935" s="37" t="s">
        <v>1030</v>
      </c>
      <c r="F1935" s="37" t="s">
        <v>1031</v>
      </c>
      <c r="G1935" s="38"/>
    </row>
    <row r="1936" spans="1:7" x14ac:dyDescent="0.25">
      <c r="A1936" s="39" t="s">
        <v>1569</v>
      </c>
      <c r="B1936" s="39"/>
      <c r="C1936" s="40"/>
      <c r="D1936" s="40"/>
      <c r="E1936" s="40"/>
      <c r="F1936" s="40"/>
      <c r="G1936" s="40"/>
    </row>
    <row r="1937" spans="1:7" x14ac:dyDescent="0.25">
      <c r="A1937" s="39" t="s">
        <v>1571</v>
      </c>
      <c r="B1937" s="39"/>
      <c r="C1937" s="40">
        <v>1</v>
      </c>
      <c r="D1937" s="40">
        <v>6</v>
      </c>
      <c r="E1937" s="40">
        <v>1</v>
      </c>
      <c r="F1937" s="40">
        <v>0.36</v>
      </c>
      <c r="G1937" s="40">
        <f>PRODUCT(C1937:F1937)</f>
        <v>2.16</v>
      </c>
    </row>
    <row r="1938" spans="1:7" x14ac:dyDescent="0.25">
      <c r="A1938" s="39"/>
      <c r="B1938" s="39"/>
      <c r="C1938" s="40">
        <v>5</v>
      </c>
      <c r="D1938" s="40">
        <v>0.7</v>
      </c>
      <c r="E1938" s="40">
        <v>0.7</v>
      </c>
      <c r="F1938" s="40">
        <v>0.34</v>
      </c>
      <c r="G1938" s="40">
        <f>PRODUCT(C1938:F1938)</f>
        <v>0.83299999999999996</v>
      </c>
    </row>
    <row r="1939" spans="1:7" x14ac:dyDescent="0.25">
      <c r="A1939" s="39"/>
      <c r="B1939" s="39"/>
      <c r="C1939" s="40">
        <v>1</v>
      </c>
      <c r="D1939" s="40">
        <v>10.25</v>
      </c>
      <c r="E1939" s="40">
        <v>1</v>
      </c>
      <c r="F1939" s="40">
        <v>0.53</v>
      </c>
      <c r="G1939" s="40">
        <f>PRODUCT(C1939:F1939)</f>
        <v>5.4325000000000001</v>
      </c>
    </row>
    <row r="1940" spans="1:7" x14ac:dyDescent="0.25">
      <c r="A1940" s="39"/>
      <c r="B1940" s="39"/>
      <c r="C1940" s="40">
        <v>7</v>
      </c>
      <c r="D1940" s="40">
        <v>0.7</v>
      </c>
      <c r="E1940" s="40">
        <v>0.7</v>
      </c>
      <c r="F1940" s="40">
        <v>0.34</v>
      </c>
      <c r="G1940" s="40">
        <f>PRODUCT(C1940:F1940)</f>
        <v>1.1661999999999999</v>
      </c>
    </row>
    <row r="1942" spans="1:7" ht="45" customHeight="1" x14ac:dyDescent="0.25">
      <c r="A1942" s="33" t="s">
        <v>1586</v>
      </c>
      <c r="B1942" s="34" t="s">
        <v>1026</v>
      </c>
      <c r="C1942" s="33" t="s">
        <v>321</v>
      </c>
      <c r="D1942" s="33" t="s">
        <v>42</v>
      </c>
      <c r="E1942" s="53" t="s">
        <v>1452</v>
      </c>
      <c r="F1942" s="53" t="s">
        <v>1452</v>
      </c>
      <c r="G1942" s="35">
        <f>SUM(G1943:G1943)</f>
        <v>0.4</v>
      </c>
    </row>
    <row r="1943" spans="1:7" x14ac:dyDescent="0.25">
      <c r="A1943" s="39"/>
      <c r="B1943" s="39"/>
      <c r="C1943" s="40">
        <v>10</v>
      </c>
      <c r="D1943" s="40">
        <v>0.2</v>
      </c>
      <c r="E1943" s="40">
        <v>0.2</v>
      </c>
      <c r="F1943" s="40"/>
      <c r="G1943" s="40">
        <f>PRODUCT(C1943:F1943)</f>
        <v>0.4</v>
      </c>
    </row>
    <row r="1945" spans="1:7" x14ac:dyDescent="0.25">
      <c r="B1945" t="s">
        <v>1024</v>
      </c>
      <c r="C1945" s="31" t="s">
        <v>6</v>
      </c>
      <c r="D1945" s="32" t="s">
        <v>7</v>
      </c>
      <c r="E1945" s="31" t="s">
        <v>8</v>
      </c>
    </row>
    <row r="1946" spans="1:7" x14ac:dyDescent="0.25">
      <c r="B1946" t="s">
        <v>1024</v>
      </c>
      <c r="C1946" s="31" t="s">
        <v>9</v>
      </c>
      <c r="D1946" s="32" t="s">
        <v>347</v>
      </c>
      <c r="E1946" s="31" t="s">
        <v>348</v>
      </c>
    </row>
    <row r="1947" spans="1:7" x14ac:dyDescent="0.25">
      <c r="B1947" t="s">
        <v>1024</v>
      </c>
      <c r="C1947" s="31" t="s">
        <v>12</v>
      </c>
      <c r="D1947" s="32" t="s">
        <v>82</v>
      </c>
      <c r="E1947" s="31" t="s">
        <v>83</v>
      </c>
    </row>
    <row r="1948" spans="1:7" x14ac:dyDescent="0.25">
      <c r="B1948" t="s">
        <v>1024</v>
      </c>
      <c r="C1948" s="31" t="s">
        <v>84</v>
      </c>
      <c r="D1948" s="32" t="s">
        <v>82</v>
      </c>
      <c r="E1948" s="31" t="s">
        <v>186</v>
      </c>
    </row>
    <row r="1949" spans="1:7" x14ac:dyDescent="0.25">
      <c r="B1949" t="s">
        <v>1024</v>
      </c>
      <c r="C1949" s="31" t="s">
        <v>86</v>
      </c>
      <c r="D1949" s="32" t="s">
        <v>82</v>
      </c>
      <c r="E1949" s="31" t="s">
        <v>373</v>
      </c>
    </row>
    <row r="1951" spans="1:7" ht="45" customHeight="1" x14ac:dyDescent="0.25">
      <c r="A1951" s="33" t="s">
        <v>1587</v>
      </c>
      <c r="B1951" s="34" t="s">
        <v>1026</v>
      </c>
      <c r="C1951" s="33" t="s">
        <v>375</v>
      </c>
      <c r="D1951" s="33" t="s">
        <v>17</v>
      </c>
      <c r="E1951" s="53" t="s">
        <v>1588</v>
      </c>
      <c r="F1951" s="53" t="s">
        <v>1588</v>
      </c>
      <c r="G1951" s="35">
        <f>SUM(G1952:G1958)</f>
        <v>97.323600000000013</v>
      </c>
    </row>
    <row r="1952" spans="1:7" x14ac:dyDescent="0.25">
      <c r="A1952" s="36"/>
      <c r="B1952" s="36" t="s">
        <v>1028</v>
      </c>
      <c r="C1952" s="37" t="s">
        <v>1042</v>
      </c>
      <c r="D1952" s="37" t="s">
        <v>1083</v>
      </c>
      <c r="E1952" s="37" t="s">
        <v>1031</v>
      </c>
      <c r="F1952" s="37"/>
      <c r="G1952" s="38"/>
    </row>
    <row r="1953" spans="1:7" x14ac:dyDescent="0.25">
      <c r="A1953" s="39" t="s">
        <v>1569</v>
      </c>
      <c r="B1953" s="39"/>
      <c r="C1953" s="40"/>
      <c r="D1953" s="40">
        <v>85.78</v>
      </c>
      <c r="E1953" s="40">
        <v>0.22</v>
      </c>
      <c r="F1953" s="40"/>
      <c r="G1953" s="40">
        <f t="shared" ref="G1953:G1958" si="49">PRODUCT(C1953:F1953)</f>
        <v>18.871600000000001</v>
      </c>
    </row>
    <row r="1954" spans="1:7" x14ac:dyDescent="0.25">
      <c r="A1954" s="39" t="s">
        <v>1580</v>
      </c>
      <c r="B1954" s="39"/>
      <c r="C1954" s="40"/>
      <c r="D1954" s="40">
        <v>105.1</v>
      </c>
      <c r="E1954" s="40">
        <v>0.22</v>
      </c>
      <c r="F1954" s="40"/>
      <c r="G1954" s="40">
        <f t="shared" si="49"/>
        <v>23.122</v>
      </c>
    </row>
    <row r="1955" spans="1:7" x14ac:dyDescent="0.25">
      <c r="A1955" s="39" t="s">
        <v>1572</v>
      </c>
      <c r="B1955" s="39"/>
      <c r="C1955" s="40"/>
      <c r="D1955" s="40">
        <v>131.80000000000001</v>
      </c>
      <c r="E1955" s="40">
        <v>0.2</v>
      </c>
      <c r="F1955" s="40"/>
      <c r="G1955" s="40">
        <f t="shared" si="49"/>
        <v>26.360000000000003</v>
      </c>
    </row>
    <row r="1956" spans="1:7" x14ac:dyDescent="0.25">
      <c r="A1956" s="39"/>
      <c r="B1956" s="39"/>
      <c r="C1956" s="40"/>
      <c r="D1956" s="40">
        <v>58.4</v>
      </c>
      <c r="E1956" s="40">
        <v>0.2</v>
      </c>
      <c r="F1956" s="40"/>
      <c r="G1956" s="40">
        <f t="shared" si="49"/>
        <v>11.68</v>
      </c>
    </row>
    <row r="1957" spans="1:7" x14ac:dyDescent="0.25">
      <c r="A1957" s="39"/>
      <c r="B1957" s="39"/>
      <c r="C1957" s="40"/>
      <c r="D1957" s="40">
        <v>23.1</v>
      </c>
      <c r="E1957" s="40">
        <v>0.2</v>
      </c>
      <c r="F1957" s="40"/>
      <c r="G1957" s="40">
        <f t="shared" si="49"/>
        <v>4.62</v>
      </c>
    </row>
    <row r="1958" spans="1:7" x14ac:dyDescent="0.25">
      <c r="A1958" s="39"/>
      <c r="B1958" s="39"/>
      <c r="C1958" s="40"/>
      <c r="D1958" s="40">
        <v>63.35</v>
      </c>
      <c r="E1958" s="40">
        <v>0.2</v>
      </c>
      <c r="F1958" s="40"/>
      <c r="G1958" s="40">
        <f t="shared" si="49"/>
        <v>12.670000000000002</v>
      </c>
    </row>
    <row r="1960" spans="1:7" ht="45" customHeight="1" x14ac:dyDescent="0.25">
      <c r="A1960" s="33" t="s">
        <v>1589</v>
      </c>
      <c r="B1960" s="34" t="s">
        <v>1026</v>
      </c>
      <c r="C1960" s="33" t="s">
        <v>243</v>
      </c>
      <c r="D1960" s="33" t="s">
        <v>42</v>
      </c>
      <c r="E1960" s="53" t="s">
        <v>1308</v>
      </c>
      <c r="F1960" s="53" t="s">
        <v>1308</v>
      </c>
      <c r="G1960" s="35">
        <f>SUM(G1961:G1973)</f>
        <v>546.76160000000004</v>
      </c>
    </row>
    <row r="1961" spans="1:7" x14ac:dyDescent="0.25">
      <c r="A1961" s="36"/>
      <c r="B1961" s="36" t="s">
        <v>1028</v>
      </c>
      <c r="C1961" s="37" t="s">
        <v>1042</v>
      </c>
      <c r="D1961" s="37" t="s">
        <v>1083</v>
      </c>
      <c r="E1961" s="37" t="s">
        <v>1031</v>
      </c>
      <c r="F1961" s="37" t="s">
        <v>1590</v>
      </c>
      <c r="G1961" s="38"/>
    </row>
    <row r="1962" spans="1:7" x14ac:dyDescent="0.25">
      <c r="A1962" s="39" t="s">
        <v>1569</v>
      </c>
      <c r="B1962" s="39"/>
      <c r="C1962" s="40"/>
      <c r="D1962" s="40">
        <v>85.78</v>
      </c>
      <c r="E1962" s="40"/>
      <c r="F1962" s="40"/>
      <c r="G1962" s="40">
        <f t="shared" ref="G1962:G1973" si="50">PRODUCT(C1962:F1962)</f>
        <v>85.78</v>
      </c>
    </row>
    <row r="1963" spans="1:7" x14ac:dyDescent="0.25">
      <c r="A1963" s="39"/>
      <c r="B1963" s="39"/>
      <c r="C1963" s="40"/>
      <c r="D1963" s="40"/>
      <c r="E1963" s="40">
        <v>0.22</v>
      </c>
      <c r="F1963" s="40">
        <v>91</v>
      </c>
      <c r="G1963" s="40">
        <f t="shared" si="50"/>
        <v>20.02</v>
      </c>
    </row>
    <row r="1964" spans="1:7" x14ac:dyDescent="0.25">
      <c r="A1964" s="39" t="s">
        <v>1580</v>
      </c>
      <c r="B1964" s="39"/>
      <c r="C1964" s="40"/>
      <c r="D1964" s="40">
        <v>105.1</v>
      </c>
      <c r="E1964" s="40"/>
      <c r="F1964" s="40"/>
      <c r="G1964" s="40">
        <f t="shared" si="50"/>
        <v>105.1</v>
      </c>
    </row>
    <row r="1965" spans="1:7" x14ac:dyDescent="0.25">
      <c r="A1965" s="39"/>
      <c r="B1965" s="39"/>
      <c r="C1965" s="40"/>
      <c r="D1965" s="40"/>
      <c r="E1965" s="40">
        <v>0.22</v>
      </c>
      <c r="F1965" s="40">
        <v>71.78</v>
      </c>
      <c r="G1965" s="40">
        <f t="shared" si="50"/>
        <v>15.791600000000001</v>
      </c>
    </row>
    <row r="1966" spans="1:7" x14ac:dyDescent="0.25">
      <c r="A1966" s="39" t="s">
        <v>1572</v>
      </c>
      <c r="B1966" s="39"/>
      <c r="C1966" s="40"/>
      <c r="D1966" s="40">
        <v>131.80000000000001</v>
      </c>
      <c r="E1966" s="40"/>
      <c r="F1966" s="40"/>
      <c r="G1966" s="40">
        <f t="shared" si="50"/>
        <v>131.80000000000001</v>
      </c>
    </row>
    <row r="1967" spans="1:7" x14ac:dyDescent="0.25">
      <c r="A1967" s="39"/>
      <c r="B1967" s="39"/>
      <c r="C1967" s="40"/>
      <c r="D1967" s="40">
        <v>58.4</v>
      </c>
      <c r="E1967" s="40"/>
      <c r="F1967" s="40"/>
      <c r="G1967" s="40">
        <f t="shared" si="50"/>
        <v>58.4</v>
      </c>
    </row>
    <row r="1968" spans="1:7" x14ac:dyDescent="0.25">
      <c r="A1968" s="39"/>
      <c r="B1968" s="39"/>
      <c r="C1968" s="40"/>
      <c r="D1968" s="40">
        <v>23.1</v>
      </c>
      <c r="E1968" s="40"/>
      <c r="F1968" s="40"/>
      <c r="G1968" s="40">
        <f t="shared" si="50"/>
        <v>23.1</v>
      </c>
    </row>
    <row r="1969" spans="1:7" x14ac:dyDescent="0.25">
      <c r="A1969" s="39"/>
      <c r="B1969" s="39"/>
      <c r="C1969" s="40"/>
      <c r="D1969" s="40">
        <v>63.35</v>
      </c>
      <c r="E1969" s="40"/>
      <c r="F1969" s="40"/>
      <c r="G1969" s="40">
        <f t="shared" si="50"/>
        <v>63.35</v>
      </c>
    </row>
    <row r="1970" spans="1:7" x14ac:dyDescent="0.25">
      <c r="A1970" s="39"/>
      <c r="B1970" s="39"/>
      <c r="C1970" s="40"/>
      <c r="D1970" s="40"/>
      <c r="E1970" s="40">
        <v>0.2</v>
      </c>
      <c r="F1970" s="40">
        <v>59.7</v>
      </c>
      <c r="G1970" s="40">
        <f t="shared" si="50"/>
        <v>11.940000000000001</v>
      </c>
    </row>
    <row r="1971" spans="1:7" x14ac:dyDescent="0.25">
      <c r="A1971" s="39"/>
      <c r="B1971" s="39"/>
      <c r="C1971" s="40"/>
      <c r="D1971" s="40"/>
      <c r="E1971" s="40">
        <v>0.2</v>
      </c>
      <c r="F1971" s="40">
        <v>53.3</v>
      </c>
      <c r="G1971" s="40">
        <f t="shared" si="50"/>
        <v>10.66</v>
      </c>
    </row>
    <row r="1972" spans="1:7" x14ac:dyDescent="0.25">
      <c r="A1972" s="39"/>
      <c r="B1972" s="39"/>
      <c r="C1972" s="40"/>
      <c r="D1972" s="40"/>
      <c r="E1972" s="40">
        <v>0.2</v>
      </c>
      <c r="F1972" s="40">
        <v>50.4</v>
      </c>
      <c r="G1972" s="40">
        <f t="shared" si="50"/>
        <v>10.08</v>
      </c>
    </row>
    <row r="1973" spans="1:7" x14ac:dyDescent="0.25">
      <c r="A1973" s="39"/>
      <c r="B1973" s="39"/>
      <c r="C1973" s="40"/>
      <c r="D1973" s="40"/>
      <c r="E1973" s="40">
        <v>0.2</v>
      </c>
      <c r="F1973" s="40">
        <v>53.7</v>
      </c>
      <c r="G1973" s="40">
        <f t="shared" si="50"/>
        <v>10.740000000000002</v>
      </c>
    </row>
    <row r="1975" spans="1:7" ht="45" customHeight="1" x14ac:dyDescent="0.25">
      <c r="A1975" s="33" t="s">
        <v>1591</v>
      </c>
      <c r="B1975" s="34" t="s">
        <v>1026</v>
      </c>
      <c r="C1975" s="33" t="s">
        <v>241</v>
      </c>
      <c r="D1975" s="33" t="s">
        <v>94</v>
      </c>
      <c r="E1975" s="53" t="s">
        <v>1306</v>
      </c>
      <c r="F1975" s="53" t="s">
        <v>1306</v>
      </c>
      <c r="G1975" s="35">
        <f>SUM(G1976:G1982)</f>
        <v>5172.7940000000008</v>
      </c>
    </row>
    <row r="1976" spans="1:7" x14ac:dyDescent="0.25">
      <c r="A1976" s="36"/>
      <c r="B1976" s="36" t="s">
        <v>1028</v>
      </c>
      <c r="C1976" s="37" t="s">
        <v>1042</v>
      </c>
      <c r="D1976" s="37" t="s">
        <v>1083</v>
      </c>
      <c r="E1976" s="37" t="s">
        <v>1031</v>
      </c>
      <c r="F1976" s="37" t="s">
        <v>1193</v>
      </c>
      <c r="G1976" s="38"/>
    </row>
    <row r="1977" spans="1:7" x14ac:dyDescent="0.25">
      <c r="A1977" s="39" t="s">
        <v>1569</v>
      </c>
      <c r="B1977" s="39"/>
      <c r="C1977" s="40"/>
      <c r="D1977" s="40">
        <v>85.78</v>
      </c>
      <c r="E1977" s="40">
        <v>0.22</v>
      </c>
      <c r="F1977" s="40">
        <v>75</v>
      </c>
      <c r="G1977" s="40">
        <f t="shared" ref="G1977:G1982" si="51">PRODUCT(C1977:F1977)</f>
        <v>1415.3700000000001</v>
      </c>
    </row>
    <row r="1978" spans="1:7" x14ac:dyDescent="0.25">
      <c r="A1978" s="39" t="s">
        <v>1580</v>
      </c>
      <c r="B1978" s="39"/>
      <c r="C1978" s="40"/>
      <c r="D1978" s="40">
        <v>105.1</v>
      </c>
      <c r="E1978" s="40">
        <v>0.22</v>
      </c>
      <c r="F1978" s="40">
        <v>62</v>
      </c>
      <c r="G1978" s="40">
        <f t="shared" si="51"/>
        <v>1433.5640000000001</v>
      </c>
    </row>
    <row r="1979" spans="1:7" x14ac:dyDescent="0.25">
      <c r="A1979" s="39" t="s">
        <v>1572</v>
      </c>
      <c r="B1979" s="39"/>
      <c r="C1979" s="40"/>
      <c r="D1979" s="40">
        <v>131.80000000000001</v>
      </c>
      <c r="E1979" s="40">
        <v>0.2</v>
      </c>
      <c r="F1979" s="40">
        <v>42</v>
      </c>
      <c r="G1979" s="40">
        <f t="shared" si="51"/>
        <v>1107.1200000000001</v>
      </c>
    </row>
    <row r="1980" spans="1:7" x14ac:dyDescent="0.25">
      <c r="A1980" s="39"/>
      <c r="B1980" s="39"/>
      <c r="C1980" s="40"/>
      <c r="D1980" s="40">
        <v>58.4</v>
      </c>
      <c r="E1980" s="40">
        <v>0.2</v>
      </c>
      <c r="F1980" s="40">
        <v>42</v>
      </c>
      <c r="G1980" s="40">
        <f t="shared" si="51"/>
        <v>490.56</v>
      </c>
    </row>
    <row r="1981" spans="1:7" x14ac:dyDescent="0.25">
      <c r="A1981" s="39"/>
      <c r="B1981" s="39"/>
      <c r="C1981" s="40"/>
      <c r="D1981" s="40">
        <v>23.1</v>
      </c>
      <c r="E1981" s="40">
        <v>0.2</v>
      </c>
      <c r="F1981" s="40">
        <v>42</v>
      </c>
      <c r="G1981" s="40">
        <f t="shared" si="51"/>
        <v>194.04</v>
      </c>
    </row>
    <row r="1982" spans="1:7" x14ac:dyDescent="0.25">
      <c r="A1982" s="39"/>
      <c r="B1982" s="39"/>
      <c r="C1982" s="40"/>
      <c r="D1982" s="40">
        <v>63.35</v>
      </c>
      <c r="E1982" s="40">
        <v>0.2</v>
      </c>
      <c r="F1982" s="40">
        <v>42</v>
      </c>
      <c r="G1982" s="40">
        <f t="shared" si="51"/>
        <v>532.1400000000001</v>
      </c>
    </row>
    <row r="1984" spans="1:7" ht="45" customHeight="1" x14ac:dyDescent="0.25">
      <c r="A1984" s="33" t="s">
        <v>1592</v>
      </c>
      <c r="B1984" s="34" t="s">
        <v>1026</v>
      </c>
      <c r="C1984" s="33" t="s">
        <v>321</v>
      </c>
      <c r="D1984" s="33" t="s">
        <v>42</v>
      </c>
      <c r="E1984" s="53" t="s">
        <v>1452</v>
      </c>
      <c r="F1984" s="53" t="s">
        <v>1452</v>
      </c>
      <c r="G1984" s="35">
        <f>SUM(G1985:G1987)</f>
        <v>26.45</v>
      </c>
    </row>
    <row r="1985" spans="1:7" x14ac:dyDescent="0.25">
      <c r="A1985" s="39" t="s">
        <v>1593</v>
      </c>
      <c r="B1985" s="39"/>
      <c r="C1985" s="40">
        <v>10</v>
      </c>
      <c r="D1985" s="40">
        <v>0.2</v>
      </c>
      <c r="E1985" s="40">
        <v>0.2</v>
      </c>
      <c r="F1985" s="40"/>
      <c r="G1985" s="40">
        <f>PRODUCT(C1985:F1985)</f>
        <v>0.4</v>
      </c>
    </row>
    <row r="1986" spans="1:7" x14ac:dyDescent="0.25">
      <c r="A1986" s="39" t="s">
        <v>1594</v>
      </c>
      <c r="B1986" s="39"/>
      <c r="C1986" s="40">
        <v>5</v>
      </c>
      <c r="D1986" s="40">
        <v>0.3</v>
      </c>
      <c r="E1986" s="40">
        <v>0.7</v>
      </c>
      <c r="F1986" s="40"/>
      <c r="G1986" s="40">
        <f>PRODUCT(C1986:F1986)</f>
        <v>1.0499999999999998</v>
      </c>
    </row>
    <row r="1987" spans="1:7" x14ac:dyDescent="0.25">
      <c r="A1987" s="39"/>
      <c r="B1987" s="39"/>
      <c r="C1987" s="40"/>
      <c r="D1987" s="40">
        <v>25</v>
      </c>
      <c r="E1987" s="40"/>
      <c r="F1987" s="40"/>
      <c r="G1987" s="40">
        <f>PRODUCT(C1987:F1987)</f>
        <v>25</v>
      </c>
    </row>
    <row r="1989" spans="1:7" ht="45" customHeight="1" x14ac:dyDescent="0.25">
      <c r="A1989" s="33" t="s">
        <v>1595</v>
      </c>
      <c r="B1989" s="34" t="s">
        <v>1026</v>
      </c>
      <c r="C1989" s="33" t="s">
        <v>377</v>
      </c>
      <c r="D1989" s="33" t="s">
        <v>42</v>
      </c>
      <c r="E1989" s="53" t="s">
        <v>378</v>
      </c>
      <c r="F1989" s="53" t="s">
        <v>378</v>
      </c>
      <c r="G1989" s="35">
        <f>SUM(G1990:G1990)</f>
        <v>19.980000000000004</v>
      </c>
    </row>
    <row r="1990" spans="1:7" x14ac:dyDescent="0.25">
      <c r="A1990" s="39" t="s">
        <v>1596</v>
      </c>
      <c r="B1990" s="39"/>
      <c r="C1990" s="40">
        <v>5.4</v>
      </c>
      <c r="D1990" s="40">
        <v>3.7</v>
      </c>
      <c r="E1990" s="40"/>
      <c r="F1990" s="40"/>
      <c r="G1990" s="40">
        <f>PRODUCT(C1990:F1990)</f>
        <v>19.980000000000004</v>
      </c>
    </row>
    <row r="1992" spans="1:7" ht="45" customHeight="1" x14ac:dyDescent="0.25">
      <c r="A1992" s="33" t="s">
        <v>1597</v>
      </c>
      <c r="B1992" s="34" t="s">
        <v>1026</v>
      </c>
      <c r="C1992" s="33" t="s">
        <v>202</v>
      </c>
      <c r="D1992" s="33" t="s">
        <v>69</v>
      </c>
      <c r="E1992" s="53" t="s">
        <v>1259</v>
      </c>
      <c r="F1992" s="53" t="s">
        <v>1259</v>
      </c>
      <c r="G1992" s="35">
        <f>SUM(G1993:G1999)</f>
        <v>113</v>
      </c>
    </row>
    <row r="1993" spans="1:7" x14ac:dyDescent="0.25">
      <c r="A1993" s="36"/>
      <c r="B1993" s="36" t="s">
        <v>1028</v>
      </c>
      <c r="C1993" s="37" t="s">
        <v>1042</v>
      </c>
      <c r="D1993" s="37" t="s">
        <v>1042</v>
      </c>
      <c r="E1993" s="37"/>
      <c r="F1993" s="37"/>
      <c r="G1993" s="38"/>
    </row>
    <row r="1994" spans="1:7" x14ac:dyDescent="0.25">
      <c r="A1994" s="39" t="s">
        <v>1569</v>
      </c>
      <c r="B1994" s="39"/>
      <c r="C1994" s="40"/>
      <c r="D1994" s="40"/>
      <c r="E1994" s="40"/>
      <c r="F1994" s="40"/>
      <c r="G1994" s="40"/>
    </row>
    <row r="1995" spans="1:7" x14ac:dyDescent="0.25">
      <c r="A1995" s="39" t="s">
        <v>1598</v>
      </c>
      <c r="B1995" s="39"/>
      <c r="C1995" s="40">
        <v>21</v>
      </c>
      <c r="D1995" s="40"/>
      <c r="E1995" s="40"/>
      <c r="F1995" s="40"/>
      <c r="G1995" s="40">
        <f>PRODUCT(C1995:F1995)</f>
        <v>21</v>
      </c>
    </row>
    <row r="1996" spans="1:7" x14ac:dyDescent="0.25">
      <c r="A1996" s="39" t="s">
        <v>1580</v>
      </c>
      <c r="B1996" s="39"/>
      <c r="C1996" s="40"/>
      <c r="D1996" s="40"/>
      <c r="E1996" s="40"/>
      <c r="F1996" s="40"/>
      <c r="G1996" s="40"/>
    </row>
    <row r="1997" spans="1:7" x14ac:dyDescent="0.25">
      <c r="A1997" s="39" t="s">
        <v>1599</v>
      </c>
      <c r="B1997" s="39"/>
      <c r="C1997" s="40">
        <v>2</v>
      </c>
      <c r="D1997" s="40">
        <v>4</v>
      </c>
      <c r="E1997" s="40"/>
      <c r="F1997" s="40"/>
      <c r="G1997" s="40">
        <f>PRODUCT(C1997:F1997)</f>
        <v>8</v>
      </c>
    </row>
    <row r="1998" spans="1:7" x14ac:dyDescent="0.25">
      <c r="A1998" s="39" t="s">
        <v>1572</v>
      </c>
      <c r="B1998" s="39"/>
      <c r="C1998" s="40"/>
      <c r="D1998" s="40"/>
      <c r="E1998" s="40"/>
      <c r="F1998" s="40"/>
      <c r="G1998" s="40">
        <f>PRODUCT(C1998:F1998)</f>
        <v>0</v>
      </c>
    </row>
    <row r="1999" spans="1:7" x14ac:dyDescent="0.25">
      <c r="A1999" s="39" t="s">
        <v>1600</v>
      </c>
      <c r="B1999" s="39"/>
      <c r="C1999" s="40">
        <v>6</v>
      </c>
      <c r="D1999" s="40">
        <v>7</v>
      </c>
      <c r="E1999" s="40">
        <v>2</v>
      </c>
      <c r="F1999" s="40"/>
      <c r="G1999" s="40">
        <f>PRODUCT(C1999:F1999)</f>
        <v>84</v>
      </c>
    </row>
    <row r="2001" spans="1:7" ht="45" customHeight="1" x14ac:dyDescent="0.25">
      <c r="A2001" s="33" t="s">
        <v>1601</v>
      </c>
      <c r="B2001" s="34" t="s">
        <v>1026</v>
      </c>
      <c r="C2001" s="33" t="s">
        <v>204</v>
      </c>
      <c r="D2001" s="33" t="s">
        <v>69</v>
      </c>
      <c r="E2001" s="53" t="s">
        <v>1263</v>
      </c>
      <c r="F2001" s="53" t="s">
        <v>1263</v>
      </c>
      <c r="G2001" s="35">
        <f>SUM(G2002:G2005)</f>
        <v>53</v>
      </c>
    </row>
    <row r="2002" spans="1:7" x14ac:dyDescent="0.25">
      <c r="A2002" s="36"/>
      <c r="B2002" s="36" t="s">
        <v>1028</v>
      </c>
      <c r="C2002" s="37" t="s">
        <v>1042</v>
      </c>
      <c r="D2002" s="37" t="s">
        <v>1042</v>
      </c>
      <c r="E2002" s="37"/>
      <c r="F2002" s="37"/>
      <c r="G2002" s="38"/>
    </row>
    <row r="2003" spans="1:7" x14ac:dyDescent="0.25">
      <c r="A2003" s="39" t="s">
        <v>1569</v>
      </c>
      <c r="B2003" s="39"/>
      <c r="C2003" s="40"/>
      <c r="D2003" s="40"/>
      <c r="E2003" s="40"/>
      <c r="F2003" s="40"/>
      <c r="G2003" s="40"/>
    </row>
    <row r="2004" spans="1:7" x14ac:dyDescent="0.25">
      <c r="A2004" s="39" t="s">
        <v>1602</v>
      </c>
      <c r="B2004" s="39"/>
      <c r="C2004" s="40">
        <v>53</v>
      </c>
      <c r="D2004" s="40"/>
      <c r="E2004" s="40"/>
      <c r="F2004" s="40"/>
      <c r="G2004" s="40">
        <f>PRODUCT(C2004:F2004)</f>
        <v>53</v>
      </c>
    </row>
    <row r="2005" spans="1:7" x14ac:dyDescent="0.25">
      <c r="A2005" s="39" t="s">
        <v>1603</v>
      </c>
      <c r="B2005" s="39"/>
      <c r="C2005" s="40"/>
      <c r="D2005" s="40"/>
      <c r="E2005" s="40"/>
      <c r="F2005" s="40"/>
      <c r="G2005" s="40"/>
    </row>
    <row r="2007" spans="1:7" x14ac:dyDescent="0.25">
      <c r="B2007" t="s">
        <v>1024</v>
      </c>
      <c r="C2007" s="31" t="s">
        <v>6</v>
      </c>
      <c r="D2007" s="32" t="s">
        <v>7</v>
      </c>
      <c r="E2007" s="31" t="s">
        <v>8</v>
      </c>
    </row>
    <row r="2008" spans="1:7" x14ac:dyDescent="0.25">
      <c r="B2008" t="s">
        <v>1024</v>
      </c>
      <c r="C2008" s="31" t="s">
        <v>9</v>
      </c>
      <c r="D2008" s="32" t="s">
        <v>347</v>
      </c>
      <c r="E2008" s="31" t="s">
        <v>348</v>
      </c>
    </row>
    <row r="2009" spans="1:7" x14ac:dyDescent="0.25">
      <c r="B2009" t="s">
        <v>1024</v>
      </c>
      <c r="C2009" s="31" t="s">
        <v>12</v>
      </c>
      <c r="D2009" s="32" t="s">
        <v>82</v>
      </c>
      <c r="E2009" s="31" t="s">
        <v>83</v>
      </c>
    </row>
    <row r="2010" spans="1:7" x14ac:dyDescent="0.25">
      <c r="B2010" t="s">
        <v>1024</v>
      </c>
      <c r="C2010" s="31" t="s">
        <v>84</v>
      </c>
      <c r="D2010" s="32" t="s">
        <v>102</v>
      </c>
      <c r="E2010" s="31" t="s">
        <v>214</v>
      </c>
    </row>
    <row r="2012" spans="1:7" ht="45" customHeight="1" x14ac:dyDescent="0.25">
      <c r="A2012" s="33" t="s">
        <v>1604</v>
      </c>
      <c r="B2012" s="34" t="s">
        <v>1026</v>
      </c>
      <c r="C2012" s="33" t="s">
        <v>380</v>
      </c>
      <c r="D2012" s="33" t="s">
        <v>17</v>
      </c>
      <c r="E2012" s="53" t="s">
        <v>1605</v>
      </c>
      <c r="F2012" s="53" t="s">
        <v>1605</v>
      </c>
      <c r="G2012" s="35">
        <f>SUM(G2013:G2041)</f>
        <v>35.221950000000007</v>
      </c>
    </row>
    <row r="2013" spans="1:7" x14ac:dyDescent="0.25">
      <c r="A2013" s="36"/>
      <c r="B2013" s="36" t="s">
        <v>1028</v>
      </c>
      <c r="C2013" s="37" t="s">
        <v>1042</v>
      </c>
      <c r="D2013" s="37" t="s">
        <v>1030</v>
      </c>
      <c r="E2013" s="37" t="s">
        <v>1029</v>
      </c>
      <c r="F2013" s="37" t="s">
        <v>1031</v>
      </c>
      <c r="G2013" s="38"/>
    </row>
    <row r="2014" spans="1:7" x14ac:dyDescent="0.25">
      <c r="A2014" s="39" t="s">
        <v>1606</v>
      </c>
      <c r="B2014" s="39"/>
      <c r="C2014" s="40"/>
      <c r="D2014" s="40"/>
      <c r="E2014" s="40"/>
      <c r="F2014" s="40"/>
      <c r="G2014" s="40"/>
    </row>
    <row r="2015" spans="1:7" x14ac:dyDescent="0.25">
      <c r="A2015" s="39" t="s">
        <v>1607</v>
      </c>
      <c r="B2015" s="39"/>
      <c r="C2015" s="40">
        <v>3</v>
      </c>
      <c r="D2015" s="40">
        <v>0.25</v>
      </c>
      <c r="E2015" s="40">
        <v>0.5</v>
      </c>
      <c r="F2015" s="40">
        <v>2.92</v>
      </c>
      <c r="G2015" s="40">
        <f t="shared" ref="G2015:G2022" si="52">PRODUCT(C2015:F2015)</f>
        <v>1.095</v>
      </c>
    </row>
    <row r="2016" spans="1:7" x14ac:dyDescent="0.25">
      <c r="A2016" s="39" t="s">
        <v>1457</v>
      </c>
      <c r="B2016" s="39"/>
      <c r="C2016" s="40">
        <v>1</v>
      </c>
      <c r="D2016" s="40">
        <v>0.35</v>
      </c>
      <c r="E2016" s="40">
        <v>0.7</v>
      </c>
      <c r="F2016" s="40">
        <v>2.75</v>
      </c>
      <c r="G2016" s="40">
        <f t="shared" si="52"/>
        <v>0.67374999999999996</v>
      </c>
    </row>
    <row r="2017" spans="1:7" x14ac:dyDescent="0.25">
      <c r="A2017" s="39" t="s">
        <v>1458</v>
      </c>
      <c r="B2017" s="39"/>
      <c r="C2017" s="40">
        <v>1</v>
      </c>
      <c r="D2017" s="40">
        <v>0.35</v>
      </c>
      <c r="E2017" s="40">
        <v>0.7</v>
      </c>
      <c r="F2017" s="40">
        <v>2.75</v>
      </c>
      <c r="G2017" s="40">
        <f t="shared" si="52"/>
        <v>0.67374999999999996</v>
      </c>
    </row>
    <row r="2018" spans="1:7" x14ac:dyDescent="0.25">
      <c r="A2018" s="39" t="s">
        <v>1608</v>
      </c>
      <c r="B2018" s="39"/>
      <c r="C2018" s="40">
        <v>1</v>
      </c>
      <c r="D2018" s="40">
        <v>0.35</v>
      </c>
      <c r="E2018" s="40">
        <v>0.7</v>
      </c>
      <c r="F2018" s="40">
        <v>2.75</v>
      </c>
      <c r="G2018" s="40">
        <f t="shared" si="52"/>
        <v>0.67374999999999996</v>
      </c>
    </row>
    <row r="2019" spans="1:7" x14ac:dyDescent="0.25">
      <c r="A2019" s="39" t="s">
        <v>1297</v>
      </c>
      <c r="B2019" s="39"/>
      <c r="C2019" s="40">
        <v>1</v>
      </c>
      <c r="D2019" s="40">
        <v>0.35</v>
      </c>
      <c r="E2019" s="40">
        <v>0.7</v>
      </c>
      <c r="F2019" s="40">
        <v>2.75</v>
      </c>
      <c r="G2019" s="40">
        <f t="shared" si="52"/>
        <v>0.67374999999999996</v>
      </c>
    </row>
    <row r="2020" spans="1:7" x14ac:dyDescent="0.25">
      <c r="A2020" s="39" t="s">
        <v>1609</v>
      </c>
      <c r="B2020" s="39"/>
      <c r="C2020" s="40">
        <v>1</v>
      </c>
      <c r="D2020" s="40">
        <v>0.3</v>
      </c>
      <c r="E2020" s="40">
        <v>3.2</v>
      </c>
      <c r="F2020" s="40">
        <v>3.7</v>
      </c>
      <c r="G2020" s="40">
        <f t="shared" si="52"/>
        <v>3.552</v>
      </c>
    </row>
    <row r="2021" spans="1:7" x14ac:dyDescent="0.25">
      <c r="A2021" s="39" t="s">
        <v>1610</v>
      </c>
      <c r="B2021" s="39"/>
      <c r="C2021" s="40">
        <v>1</v>
      </c>
      <c r="D2021" s="40">
        <v>0.3</v>
      </c>
      <c r="E2021" s="40">
        <v>0.25</v>
      </c>
      <c r="F2021" s="40">
        <v>3.7</v>
      </c>
      <c r="G2021" s="40">
        <f t="shared" si="52"/>
        <v>0.27750000000000002</v>
      </c>
    </row>
    <row r="2022" spans="1:7" x14ac:dyDescent="0.25">
      <c r="A2022" s="39" t="s">
        <v>1611</v>
      </c>
      <c r="B2022" s="39"/>
      <c r="C2022" s="40">
        <v>4</v>
      </c>
      <c r="D2022" s="40">
        <v>0.35</v>
      </c>
      <c r="E2022" s="40">
        <v>0.25</v>
      </c>
      <c r="F2022" s="40">
        <v>3.7</v>
      </c>
      <c r="G2022" s="40">
        <f t="shared" si="52"/>
        <v>1.2949999999999999</v>
      </c>
    </row>
    <row r="2023" spans="1:7" x14ac:dyDescent="0.25">
      <c r="A2023" s="39" t="s">
        <v>1580</v>
      </c>
      <c r="B2023" s="39"/>
      <c r="C2023" s="40"/>
      <c r="D2023" s="40"/>
      <c r="E2023" s="40"/>
      <c r="F2023" s="40"/>
      <c r="G2023" s="40"/>
    </row>
    <row r="2024" spans="1:7" x14ac:dyDescent="0.25">
      <c r="A2024" s="39" t="s">
        <v>1457</v>
      </c>
      <c r="B2024" s="39"/>
      <c r="C2024" s="40">
        <v>1</v>
      </c>
      <c r="D2024" s="40">
        <v>0.35</v>
      </c>
      <c r="E2024" s="40">
        <v>0.7</v>
      </c>
      <c r="F2024" s="40">
        <v>4.33</v>
      </c>
      <c r="G2024" s="40">
        <f t="shared" ref="G2024:G2030" si="53">PRODUCT(C2024:F2024)</f>
        <v>1.0608499999999998</v>
      </c>
    </row>
    <row r="2025" spans="1:7" x14ac:dyDescent="0.25">
      <c r="A2025" s="39" t="s">
        <v>1458</v>
      </c>
      <c r="B2025" s="39"/>
      <c r="C2025" s="40">
        <v>1</v>
      </c>
      <c r="D2025" s="40">
        <v>0.35</v>
      </c>
      <c r="E2025" s="40">
        <v>0.7</v>
      </c>
      <c r="F2025" s="40">
        <v>4.33</v>
      </c>
      <c r="G2025" s="40">
        <f t="shared" si="53"/>
        <v>1.0608499999999998</v>
      </c>
    </row>
    <row r="2026" spans="1:7" x14ac:dyDescent="0.25">
      <c r="A2026" s="39" t="s">
        <v>1608</v>
      </c>
      <c r="B2026" s="39"/>
      <c r="C2026" s="40">
        <v>1</v>
      </c>
      <c r="D2026" s="40">
        <v>0.35</v>
      </c>
      <c r="E2026" s="40">
        <v>0.7</v>
      </c>
      <c r="F2026" s="40">
        <v>4.33</v>
      </c>
      <c r="G2026" s="40">
        <f t="shared" si="53"/>
        <v>1.0608499999999998</v>
      </c>
    </row>
    <row r="2027" spans="1:7" x14ac:dyDescent="0.25">
      <c r="A2027" s="39" t="s">
        <v>1609</v>
      </c>
      <c r="B2027" s="39"/>
      <c r="C2027" s="40">
        <v>2</v>
      </c>
      <c r="D2027" s="40">
        <v>0.3</v>
      </c>
      <c r="E2027" s="40">
        <v>2.5</v>
      </c>
      <c r="F2027" s="40">
        <v>3.7</v>
      </c>
      <c r="G2027" s="40">
        <f t="shared" si="53"/>
        <v>5.5500000000000007</v>
      </c>
    </row>
    <row r="2028" spans="1:7" x14ac:dyDescent="0.25">
      <c r="A2028" s="39" t="s">
        <v>1610</v>
      </c>
      <c r="B2028" s="39"/>
      <c r="C2028" s="40">
        <v>2</v>
      </c>
      <c r="D2028" s="40">
        <v>0.3</v>
      </c>
      <c r="E2028" s="40">
        <v>0.25</v>
      </c>
      <c r="F2028" s="40">
        <v>3.7</v>
      </c>
      <c r="G2028" s="40">
        <f t="shared" si="53"/>
        <v>0.55500000000000005</v>
      </c>
    </row>
    <row r="2029" spans="1:7" x14ac:dyDescent="0.25">
      <c r="A2029" s="39" t="s">
        <v>1610</v>
      </c>
      <c r="B2029" s="39"/>
      <c r="C2029" s="40">
        <v>2</v>
      </c>
      <c r="D2029" s="40">
        <v>0.3</v>
      </c>
      <c r="E2029" s="40">
        <v>0.25</v>
      </c>
      <c r="F2029" s="40">
        <v>3.7</v>
      </c>
      <c r="G2029" s="40">
        <f t="shared" si="53"/>
        <v>0.55500000000000005</v>
      </c>
    </row>
    <row r="2030" spans="1:7" x14ac:dyDescent="0.25">
      <c r="A2030" s="39" t="s">
        <v>1611</v>
      </c>
      <c r="B2030" s="39"/>
      <c r="C2030" s="40">
        <v>4</v>
      </c>
      <c r="D2030" s="40">
        <v>0.35</v>
      </c>
      <c r="E2030" s="40">
        <v>0.25</v>
      </c>
      <c r="F2030" s="40">
        <v>3.7</v>
      </c>
      <c r="G2030" s="40">
        <f t="shared" si="53"/>
        <v>1.2949999999999999</v>
      </c>
    </row>
    <row r="2031" spans="1:7" x14ac:dyDescent="0.25">
      <c r="A2031" s="39" t="s">
        <v>1612</v>
      </c>
      <c r="B2031" s="39"/>
      <c r="C2031" s="40"/>
      <c r="D2031" s="40"/>
      <c r="E2031" s="40"/>
      <c r="F2031" s="40"/>
      <c r="G2031" s="40"/>
    </row>
    <row r="2032" spans="1:7" x14ac:dyDescent="0.25">
      <c r="A2032" s="39" t="s">
        <v>1609</v>
      </c>
      <c r="B2032" s="39"/>
      <c r="C2032" s="40"/>
      <c r="D2032" s="40">
        <v>0.3</v>
      </c>
      <c r="E2032" s="40">
        <v>2.5</v>
      </c>
      <c r="F2032" s="40">
        <v>2.33</v>
      </c>
      <c r="G2032" s="40">
        <f>PRODUCT(C2032:F2032)</f>
        <v>1.7475000000000001</v>
      </c>
    </row>
    <row r="2033" spans="1:7" x14ac:dyDescent="0.25">
      <c r="A2033" s="39" t="s">
        <v>1610</v>
      </c>
      <c r="B2033" s="39"/>
      <c r="C2033" s="40">
        <v>2</v>
      </c>
      <c r="D2033" s="40">
        <v>0.3</v>
      </c>
      <c r="E2033" s="40">
        <v>0.25</v>
      </c>
      <c r="F2033" s="40">
        <v>3.7</v>
      </c>
      <c r="G2033" s="40">
        <f>PRODUCT(C2033:F2033)</f>
        <v>0.55500000000000005</v>
      </c>
    </row>
    <row r="2034" spans="1:7" x14ac:dyDescent="0.25">
      <c r="A2034" s="39" t="s">
        <v>1611</v>
      </c>
      <c r="B2034" s="39"/>
      <c r="C2034" s="40">
        <v>4</v>
      </c>
      <c r="D2034" s="40">
        <v>0.35</v>
      </c>
      <c r="E2034" s="40">
        <v>0.25</v>
      </c>
      <c r="F2034" s="40">
        <v>2.2999999999999998</v>
      </c>
      <c r="G2034" s="40">
        <f>PRODUCT(C2034:F2034)</f>
        <v>0.80499999999999994</v>
      </c>
    </row>
    <row r="2035" spans="1:7" x14ac:dyDescent="0.25">
      <c r="A2035" s="39" t="s">
        <v>1613</v>
      </c>
      <c r="B2035" s="39"/>
      <c r="C2035" s="40">
        <v>2</v>
      </c>
      <c r="D2035" s="40">
        <v>0.3</v>
      </c>
      <c r="E2035" s="40">
        <v>0.3</v>
      </c>
      <c r="F2035" s="40">
        <v>0.82</v>
      </c>
      <c r="G2035" s="40">
        <f>PRODUCT(C2035:F2035)</f>
        <v>0.14759999999999998</v>
      </c>
    </row>
    <row r="2036" spans="1:7" x14ac:dyDescent="0.25">
      <c r="A2036" s="39" t="s">
        <v>1614</v>
      </c>
      <c r="B2036" s="39"/>
      <c r="C2036" s="40"/>
      <c r="D2036" s="40"/>
      <c r="E2036" s="40"/>
      <c r="F2036" s="40"/>
      <c r="G2036" s="40"/>
    </row>
    <row r="2037" spans="1:7" x14ac:dyDescent="0.25">
      <c r="A2037" s="39" t="s">
        <v>1615</v>
      </c>
      <c r="B2037" s="39"/>
      <c r="C2037" s="40">
        <v>4</v>
      </c>
      <c r="D2037" s="40">
        <v>0.6</v>
      </c>
      <c r="E2037" s="40">
        <v>0.15</v>
      </c>
      <c r="F2037" s="40">
        <v>3.7</v>
      </c>
      <c r="G2037" s="40">
        <f>PRODUCT(C2037:F2037)</f>
        <v>1.3320000000000001</v>
      </c>
    </row>
    <row r="2038" spans="1:7" x14ac:dyDescent="0.25">
      <c r="A2038" s="39" t="s">
        <v>1616</v>
      </c>
      <c r="B2038" s="39"/>
      <c r="C2038" s="40">
        <v>2</v>
      </c>
      <c r="D2038" s="40">
        <v>0.6</v>
      </c>
      <c r="E2038" s="40">
        <v>0.15</v>
      </c>
      <c r="F2038" s="40">
        <v>3.7</v>
      </c>
      <c r="G2038" s="40">
        <f>PRODUCT(C2038:F2038)</f>
        <v>0.66600000000000004</v>
      </c>
    </row>
    <row r="2039" spans="1:7" x14ac:dyDescent="0.25">
      <c r="A2039" s="39"/>
      <c r="B2039" s="39"/>
      <c r="C2039" s="40">
        <v>2</v>
      </c>
      <c r="D2039" s="40">
        <v>0.8</v>
      </c>
      <c r="E2039" s="40">
        <v>0.15</v>
      </c>
      <c r="F2039" s="40">
        <v>3.7</v>
      </c>
      <c r="G2039" s="40">
        <f>PRODUCT(C2039:F2039)</f>
        <v>0.88800000000000001</v>
      </c>
    </row>
    <row r="2040" spans="1:7" x14ac:dyDescent="0.25">
      <c r="A2040" s="39" t="s">
        <v>1617</v>
      </c>
      <c r="B2040" s="39"/>
      <c r="C2040" s="40">
        <v>12</v>
      </c>
      <c r="D2040" s="40">
        <v>1.1000000000000001</v>
      </c>
      <c r="E2040" s="40">
        <v>0.15</v>
      </c>
      <c r="F2040" s="40">
        <v>2.64</v>
      </c>
      <c r="G2040" s="40">
        <f>PRODUCT(C2040:F2040)</f>
        <v>5.2271999999999998</v>
      </c>
    </row>
    <row r="2041" spans="1:7" x14ac:dyDescent="0.25">
      <c r="A2041" s="39"/>
      <c r="B2041" s="39"/>
      <c r="C2041" s="40">
        <v>12</v>
      </c>
      <c r="D2041" s="40">
        <v>0.8</v>
      </c>
      <c r="E2041" s="40">
        <v>0.15</v>
      </c>
      <c r="F2041" s="40">
        <v>2.64</v>
      </c>
      <c r="G2041" s="40">
        <f>PRODUCT(C2041:F2041)</f>
        <v>3.8016000000000005</v>
      </c>
    </row>
    <row r="2043" spans="1:7" ht="45" customHeight="1" x14ac:dyDescent="0.25">
      <c r="A2043" s="33" t="s">
        <v>1618</v>
      </c>
      <c r="B2043" s="34" t="s">
        <v>1026</v>
      </c>
      <c r="C2043" s="33" t="s">
        <v>220</v>
      </c>
      <c r="D2043" s="33" t="s">
        <v>94</v>
      </c>
      <c r="E2043" s="53" t="s">
        <v>1284</v>
      </c>
      <c r="F2043" s="53" t="s">
        <v>1284</v>
      </c>
      <c r="G2043" s="35">
        <f>SUM(G2044:G2045)</f>
        <v>6074.4125000000004</v>
      </c>
    </row>
    <row r="2044" spans="1:7" x14ac:dyDescent="0.25">
      <c r="A2044" s="36"/>
      <c r="B2044" s="36" t="s">
        <v>1028</v>
      </c>
      <c r="C2044" s="37" t="s">
        <v>1058</v>
      </c>
      <c r="D2044" s="37" t="s">
        <v>1193</v>
      </c>
      <c r="E2044" s="37"/>
      <c r="F2044" s="37"/>
      <c r="G2044" s="38"/>
    </row>
    <row r="2045" spans="1:7" x14ac:dyDescent="0.25">
      <c r="A2045" s="39"/>
      <c r="B2045" s="39"/>
      <c r="C2045" s="40">
        <v>32.225000000000001</v>
      </c>
      <c r="D2045" s="40">
        <v>145</v>
      </c>
      <c r="E2045" s="40">
        <v>1.3</v>
      </c>
      <c r="F2045" s="40"/>
      <c r="G2045" s="40">
        <f>PRODUCT(C2045:F2045)</f>
        <v>6074.4125000000004</v>
      </c>
    </row>
    <row r="2047" spans="1:7" ht="45" customHeight="1" x14ac:dyDescent="0.25">
      <c r="A2047" s="33" t="s">
        <v>1619</v>
      </c>
      <c r="B2047" s="34" t="s">
        <v>1026</v>
      </c>
      <c r="C2047" s="33" t="s">
        <v>218</v>
      </c>
      <c r="D2047" s="33" t="s">
        <v>42</v>
      </c>
      <c r="E2047" s="53" t="s">
        <v>1282</v>
      </c>
      <c r="F2047" s="53" t="s">
        <v>1282</v>
      </c>
      <c r="G2047" s="35">
        <f>SUM(G2048:G2087)</f>
        <v>351.02600000000001</v>
      </c>
    </row>
    <row r="2048" spans="1:7" x14ac:dyDescent="0.25">
      <c r="A2048" s="36"/>
      <c r="B2048" s="36" t="s">
        <v>1028</v>
      </c>
      <c r="C2048" s="37" t="s">
        <v>1042</v>
      </c>
      <c r="D2048" s="37" t="s">
        <v>1030</v>
      </c>
      <c r="E2048" s="37" t="s">
        <v>1031</v>
      </c>
      <c r="F2048" s="37" t="s">
        <v>1031</v>
      </c>
      <c r="G2048" s="38"/>
    </row>
    <row r="2049" spans="1:7" x14ac:dyDescent="0.25">
      <c r="A2049" s="39" t="s">
        <v>1569</v>
      </c>
      <c r="B2049" s="39"/>
      <c r="C2049" s="40"/>
      <c r="D2049" s="40"/>
      <c r="E2049" s="40"/>
      <c r="F2049" s="40"/>
      <c r="G2049" s="40"/>
    </row>
    <row r="2050" spans="1:7" x14ac:dyDescent="0.25">
      <c r="A2050" s="39" t="s">
        <v>1620</v>
      </c>
      <c r="B2050" s="39"/>
      <c r="C2050" s="40">
        <v>6</v>
      </c>
      <c r="D2050" s="40">
        <v>0.25</v>
      </c>
      <c r="E2050" s="40">
        <v>2.92</v>
      </c>
      <c r="F2050" s="40"/>
      <c r="G2050" s="40">
        <f t="shared" ref="G2050:G2081" si="54">PRODUCT(C2050:F2050)</f>
        <v>4.38</v>
      </c>
    </row>
    <row r="2051" spans="1:7" x14ac:dyDescent="0.25">
      <c r="A2051" s="39"/>
      <c r="B2051" s="39"/>
      <c r="C2051" s="40">
        <v>6</v>
      </c>
      <c r="D2051" s="40">
        <v>0.5</v>
      </c>
      <c r="E2051" s="40">
        <v>2.92</v>
      </c>
      <c r="F2051" s="40"/>
      <c r="G2051" s="40">
        <f t="shared" si="54"/>
        <v>8.76</v>
      </c>
    </row>
    <row r="2052" spans="1:7" x14ac:dyDescent="0.25">
      <c r="A2052" s="39" t="s">
        <v>1457</v>
      </c>
      <c r="B2052" s="39"/>
      <c r="C2052" s="40">
        <v>2</v>
      </c>
      <c r="D2052" s="40">
        <v>0.35</v>
      </c>
      <c r="E2052" s="40">
        <v>2.75</v>
      </c>
      <c r="F2052" s="40"/>
      <c r="G2052" s="40">
        <f t="shared" si="54"/>
        <v>1.9249999999999998</v>
      </c>
    </row>
    <row r="2053" spans="1:7" x14ac:dyDescent="0.25">
      <c r="A2053" s="39"/>
      <c r="B2053" s="39"/>
      <c r="C2053" s="40">
        <v>2</v>
      </c>
      <c r="D2053" s="40">
        <v>0.7</v>
      </c>
      <c r="E2053" s="40">
        <v>2.75</v>
      </c>
      <c r="F2053" s="40"/>
      <c r="G2053" s="40">
        <f t="shared" si="54"/>
        <v>3.8499999999999996</v>
      </c>
    </row>
    <row r="2054" spans="1:7" x14ac:dyDescent="0.25">
      <c r="A2054" s="39"/>
      <c r="B2054" s="39"/>
      <c r="C2054" s="40">
        <v>2</v>
      </c>
      <c r="D2054" s="40">
        <v>0.35</v>
      </c>
      <c r="E2054" s="40">
        <v>4.33</v>
      </c>
      <c r="F2054" s="40"/>
      <c r="G2054" s="40">
        <f t="shared" si="54"/>
        <v>3.0309999999999997</v>
      </c>
    </row>
    <row r="2055" spans="1:7" x14ac:dyDescent="0.25">
      <c r="A2055" s="39"/>
      <c r="B2055" s="39"/>
      <c r="C2055" s="40">
        <v>2</v>
      </c>
      <c r="D2055" s="40">
        <v>0.7</v>
      </c>
      <c r="E2055" s="40">
        <v>4.33</v>
      </c>
      <c r="F2055" s="40"/>
      <c r="G2055" s="40">
        <f t="shared" si="54"/>
        <v>6.0619999999999994</v>
      </c>
    </row>
    <row r="2056" spans="1:7" x14ac:dyDescent="0.25">
      <c r="A2056" s="39" t="s">
        <v>1458</v>
      </c>
      <c r="B2056" s="39"/>
      <c r="C2056" s="40">
        <v>2</v>
      </c>
      <c r="D2056" s="40">
        <v>0.35</v>
      </c>
      <c r="E2056" s="40">
        <v>2.75</v>
      </c>
      <c r="F2056" s="40"/>
      <c r="G2056" s="40">
        <f t="shared" si="54"/>
        <v>1.9249999999999998</v>
      </c>
    </row>
    <row r="2057" spans="1:7" x14ac:dyDescent="0.25">
      <c r="A2057" s="39"/>
      <c r="B2057" s="39"/>
      <c r="C2057" s="40">
        <v>2</v>
      </c>
      <c r="D2057" s="40">
        <v>0.7</v>
      </c>
      <c r="E2057" s="40">
        <v>2.75</v>
      </c>
      <c r="F2057" s="40"/>
      <c r="G2057" s="40">
        <f t="shared" si="54"/>
        <v>3.8499999999999996</v>
      </c>
    </row>
    <row r="2058" spans="1:7" x14ac:dyDescent="0.25">
      <c r="A2058" s="39"/>
      <c r="B2058" s="39"/>
      <c r="C2058" s="40">
        <v>2</v>
      </c>
      <c r="D2058" s="40">
        <v>0.35</v>
      </c>
      <c r="E2058" s="40">
        <v>4.33</v>
      </c>
      <c r="F2058" s="40"/>
      <c r="G2058" s="40">
        <f t="shared" si="54"/>
        <v>3.0309999999999997</v>
      </c>
    </row>
    <row r="2059" spans="1:7" x14ac:dyDescent="0.25">
      <c r="A2059" s="39"/>
      <c r="B2059" s="39"/>
      <c r="C2059" s="40">
        <v>2</v>
      </c>
      <c r="D2059" s="40">
        <v>0.7</v>
      </c>
      <c r="E2059" s="40">
        <v>4.33</v>
      </c>
      <c r="F2059" s="40"/>
      <c r="G2059" s="40">
        <f t="shared" si="54"/>
        <v>6.0619999999999994</v>
      </c>
    </row>
    <row r="2060" spans="1:7" x14ac:dyDescent="0.25">
      <c r="A2060" s="39" t="s">
        <v>1608</v>
      </c>
      <c r="B2060" s="39"/>
      <c r="C2060" s="40">
        <v>2</v>
      </c>
      <c r="D2060" s="40">
        <v>0.35</v>
      </c>
      <c r="E2060" s="40">
        <v>2.75</v>
      </c>
      <c r="F2060" s="40"/>
      <c r="G2060" s="40">
        <f t="shared" si="54"/>
        <v>1.9249999999999998</v>
      </c>
    </row>
    <row r="2061" spans="1:7" x14ac:dyDescent="0.25">
      <c r="A2061" s="39"/>
      <c r="B2061" s="39"/>
      <c r="C2061" s="40">
        <v>2</v>
      </c>
      <c r="D2061" s="40">
        <v>0.7</v>
      </c>
      <c r="E2061" s="40">
        <v>2.75</v>
      </c>
      <c r="F2061" s="40"/>
      <c r="G2061" s="40">
        <f t="shared" si="54"/>
        <v>3.8499999999999996</v>
      </c>
    </row>
    <row r="2062" spans="1:7" x14ac:dyDescent="0.25">
      <c r="A2062" s="39"/>
      <c r="B2062" s="39"/>
      <c r="C2062" s="40">
        <v>2</v>
      </c>
      <c r="D2062" s="40">
        <v>0.35</v>
      </c>
      <c r="E2062" s="40">
        <v>4.33</v>
      </c>
      <c r="F2062" s="40"/>
      <c r="G2062" s="40">
        <f t="shared" si="54"/>
        <v>3.0309999999999997</v>
      </c>
    </row>
    <row r="2063" spans="1:7" x14ac:dyDescent="0.25">
      <c r="A2063" s="39"/>
      <c r="B2063" s="39"/>
      <c r="C2063" s="40">
        <v>2</v>
      </c>
      <c r="D2063" s="40">
        <v>0.7</v>
      </c>
      <c r="E2063" s="40">
        <v>4.33</v>
      </c>
      <c r="F2063" s="40"/>
      <c r="G2063" s="40">
        <f t="shared" si="54"/>
        <v>6.0619999999999994</v>
      </c>
    </row>
    <row r="2064" spans="1:7" x14ac:dyDescent="0.25">
      <c r="A2064" s="39" t="s">
        <v>1297</v>
      </c>
      <c r="B2064" s="39"/>
      <c r="C2064" s="40">
        <v>2</v>
      </c>
      <c r="D2064" s="40">
        <v>0.35</v>
      </c>
      <c r="E2064" s="40">
        <v>2.75</v>
      </c>
      <c r="F2064" s="40"/>
      <c r="G2064" s="40">
        <f t="shared" si="54"/>
        <v>1.9249999999999998</v>
      </c>
    </row>
    <row r="2065" spans="1:7" x14ac:dyDescent="0.25">
      <c r="A2065" s="39"/>
      <c r="B2065" s="39"/>
      <c r="C2065" s="40">
        <v>2</v>
      </c>
      <c r="D2065" s="40">
        <v>0.7</v>
      </c>
      <c r="E2065" s="40">
        <v>2.75</v>
      </c>
      <c r="F2065" s="40"/>
      <c r="G2065" s="40">
        <f t="shared" si="54"/>
        <v>3.8499999999999996</v>
      </c>
    </row>
    <row r="2066" spans="1:7" x14ac:dyDescent="0.25">
      <c r="A2066" s="39"/>
      <c r="B2066" s="39"/>
      <c r="C2066" s="40">
        <v>2</v>
      </c>
      <c r="D2066" s="40">
        <v>0.35</v>
      </c>
      <c r="E2066" s="40">
        <v>4.33</v>
      </c>
      <c r="F2066" s="40"/>
      <c r="G2066" s="40">
        <f t="shared" si="54"/>
        <v>3.0309999999999997</v>
      </c>
    </row>
    <row r="2067" spans="1:7" x14ac:dyDescent="0.25">
      <c r="A2067" s="39"/>
      <c r="B2067" s="39"/>
      <c r="C2067" s="40">
        <v>2</v>
      </c>
      <c r="D2067" s="40">
        <v>0.7</v>
      </c>
      <c r="E2067" s="40">
        <v>4.33</v>
      </c>
      <c r="F2067" s="40"/>
      <c r="G2067" s="40">
        <f t="shared" si="54"/>
        <v>6.0619999999999994</v>
      </c>
    </row>
    <row r="2068" spans="1:7" x14ac:dyDescent="0.25">
      <c r="A2068" s="39" t="s">
        <v>1609</v>
      </c>
      <c r="B2068" s="39"/>
      <c r="C2068" s="40">
        <v>4</v>
      </c>
      <c r="D2068" s="40">
        <v>0.3</v>
      </c>
      <c r="E2068" s="40">
        <v>3.7</v>
      </c>
      <c r="F2068" s="40"/>
      <c r="G2068" s="40">
        <f t="shared" si="54"/>
        <v>4.4400000000000004</v>
      </c>
    </row>
    <row r="2069" spans="1:7" x14ac:dyDescent="0.25">
      <c r="A2069" s="39"/>
      <c r="B2069" s="39"/>
      <c r="C2069" s="40">
        <v>2</v>
      </c>
      <c r="D2069" s="40">
        <v>3.2</v>
      </c>
      <c r="E2069" s="40">
        <v>3.7</v>
      </c>
      <c r="F2069" s="40"/>
      <c r="G2069" s="40">
        <f t="shared" si="54"/>
        <v>23.680000000000003</v>
      </c>
    </row>
    <row r="2070" spans="1:7" x14ac:dyDescent="0.25">
      <c r="A2070" s="39"/>
      <c r="B2070" s="39"/>
      <c r="C2070" s="40">
        <v>4</v>
      </c>
      <c r="D2070" s="40">
        <v>2.5</v>
      </c>
      <c r="E2070" s="40">
        <v>3.7</v>
      </c>
      <c r="F2070" s="40"/>
      <c r="G2070" s="40">
        <f t="shared" si="54"/>
        <v>37</v>
      </c>
    </row>
    <row r="2071" spans="1:7" x14ac:dyDescent="0.25">
      <c r="A2071" s="39"/>
      <c r="B2071" s="39"/>
      <c r="C2071" s="40">
        <v>2</v>
      </c>
      <c r="D2071" s="40">
        <v>0.3</v>
      </c>
      <c r="E2071" s="40">
        <v>2.33</v>
      </c>
      <c r="F2071" s="40"/>
      <c r="G2071" s="40">
        <f t="shared" si="54"/>
        <v>1.3979999999999999</v>
      </c>
    </row>
    <row r="2072" spans="1:7" x14ac:dyDescent="0.25">
      <c r="A2072" s="39"/>
      <c r="B2072" s="39"/>
      <c r="C2072" s="40">
        <v>2</v>
      </c>
      <c r="D2072" s="40">
        <v>2.5</v>
      </c>
      <c r="E2072" s="40">
        <v>2.33</v>
      </c>
      <c r="F2072" s="40"/>
      <c r="G2072" s="40">
        <f t="shared" si="54"/>
        <v>11.65</v>
      </c>
    </row>
    <row r="2073" spans="1:7" x14ac:dyDescent="0.25">
      <c r="A2073" s="39" t="s">
        <v>1610</v>
      </c>
      <c r="B2073" s="39"/>
      <c r="C2073" s="40">
        <v>16</v>
      </c>
      <c r="D2073" s="40">
        <v>0.3</v>
      </c>
      <c r="E2073" s="40">
        <v>3.7</v>
      </c>
      <c r="F2073" s="40"/>
      <c r="G2073" s="40">
        <f t="shared" si="54"/>
        <v>17.760000000000002</v>
      </c>
    </row>
    <row r="2074" spans="1:7" x14ac:dyDescent="0.25">
      <c r="A2074" s="39"/>
      <c r="B2074" s="39"/>
      <c r="C2074" s="40">
        <v>16</v>
      </c>
      <c r="D2074" s="40">
        <v>0.25</v>
      </c>
      <c r="E2074" s="40">
        <v>3.7</v>
      </c>
      <c r="F2074" s="40"/>
      <c r="G2074" s="40">
        <f t="shared" si="54"/>
        <v>14.8</v>
      </c>
    </row>
    <row r="2075" spans="1:7" x14ac:dyDescent="0.25">
      <c r="A2075" s="39"/>
      <c r="B2075" s="39"/>
      <c r="C2075" s="40">
        <v>4</v>
      </c>
      <c r="D2075" s="40">
        <v>0.3</v>
      </c>
      <c r="E2075" s="40">
        <v>2.33</v>
      </c>
      <c r="F2075" s="40"/>
      <c r="G2075" s="40">
        <f t="shared" si="54"/>
        <v>2.7959999999999998</v>
      </c>
    </row>
    <row r="2076" spans="1:7" x14ac:dyDescent="0.25">
      <c r="A2076" s="39"/>
      <c r="B2076" s="39"/>
      <c r="C2076" s="40">
        <v>4</v>
      </c>
      <c r="D2076" s="40">
        <v>0.25</v>
      </c>
      <c r="E2076" s="40">
        <v>2.33</v>
      </c>
      <c r="F2076" s="40"/>
      <c r="G2076" s="40">
        <f t="shared" si="54"/>
        <v>2.33</v>
      </c>
    </row>
    <row r="2077" spans="1:7" x14ac:dyDescent="0.25">
      <c r="A2077" s="39" t="s">
        <v>1611</v>
      </c>
      <c r="B2077" s="39"/>
      <c r="C2077" s="40">
        <v>32</v>
      </c>
      <c r="D2077" s="40">
        <v>0.35</v>
      </c>
      <c r="E2077" s="40">
        <v>3.7</v>
      </c>
      <c r="F2077" s="40"/>
      <c r="G2077" s="40">
        <f t="shared" si="54"/>
        <v>41.44</v>
      </c>
    </row>
    <row r="2078" spans="1:7" x14ac:dyDescent="0.25">
      <c r="A2078" s="39"/>
      <c r="B2078" s="39"/>
      <c r="C2078" s="40">
        <v>32</v>
      </c>
      <c r="D2078" s="40">
        <v>0.25</v>
      </c>
      <c r="E2078" s="40">
        <v>3.7</v>
      </c>
      <c r="F2078" s="40"/>
      <c r="G2078" s="40">
        <f t="shared" si="54"/>
        <v>29.6</v>
      </c>
    </row>
    <row r="2079" spans="1:7" x14ac:dyDescent="0.25">
      <c r="A2079" s="39"/>
      <c r="B2079" s="39"/>
      <c r="C2079" s="40">
        <v>8</v>
      </c>
      <c r="D2079" s="40">
        <v>0.3</v>
      </c>
      <c r="E2079" s="40">
        <v>2.2999999999999998</v>
      </c>
      <c r="F2079" s="40"/>
      <c r="G2079" s="40">
        <f t="shared" si="54"/>
        <v>5.52</v>
      </c>
    </row>
    <row r="2080" spans="1:7" x14ac:dyDescent="0.25">
      <c r="A2080" s="39"/>
      <c r="B2080" s="39"/>
      <c r="C2080" s="40">
        <v>8</v>
      </c>
      <c r="D2080" s="40">
        <v>0.25</v>
      </c>
      <c r="E2080" s="40">
        <v>2.2999999999999998</v>
      </c>
      <c r="F2080" s="40"/>
      <c r="G2080" s="40">
        <f t="shared" si="54"/>
        <v>4.5999999999999996</v>
      </c>
    </row>
    <row r="2081" spans="1:7" x14ac:dyDescent="0.25">
      <c r="A2081" s="39" t="s">
        <v>1613</v>
      </c>
      <c r="B2081" s="39"/>
      <c r="C2081" s="40">
        <v>8</v>
      </c>
      <c r="D2081" s="40">
        <v>0.3</v>
      </c>
      <c r="E2081" s="40">
        <v>0.82</v>
      </c>
      <c r="F2081" s="40"/>
      <c r="G2081" s="40">
        <f t="shared" si="54"/>
        <v>1.9679999999999997</v>
      </c>
    </row>
    <row r="2082" spans="1:7" x14ac:dyDescent="0.25">
      <c r="A2082" s="39" t="s">
        <v>1614</v>
      </c>
      <c r="B2082" s="39"/>
      <c r="C2082" s="40"/>
      <c r="D2082" s="40"/>
      <c r="E2082" s="40"/>
      <c r="F2082" s="40"/>
      <c r="G2082" s="40"/>
    </row>
    <row r="2083" spans="1:7" x14ac:dyDescent="0.25">
      <c r="A2083" s="39" t="s">
        <v>1615</v>
      </c>
      <c r="B2083" s="39"/>
      <c r="C2083" s="40">
        <v>4</v>
      </c>
      <c r="D2083" s="40">
        <v>0.6</v>
      </c>
      <c r="E2083" s="40">
        <v>3.7</v>
      </c>
      <c r="F2083" s="40"/>
      <c r="G2083" s="40">
        <f>PRODUCT(C2083:F2083)</f>
        <v>8.8800000000000008</v>
      </c>
    </row>
    <row r="2084" spans="1:7" x14ac:dyDescent="0.25">
      <c r="A2084" s="39" t="s">
        <v>1616</v>
      </c>
      <c r="B2084" s="39"/>
      <c r="C2084" s="40">
        <v>2</v>
      </c>
      <c r="D2084" s="40">
        <v>0.6</v>
      </c>
      <c r="E2084" s="40">
        <v>3.7</v>
      </c>
      <c r="F2084" s="40"/>
      <c r="G2084" s="40">
        <f>PRODUCT(C2084:F2084)</f>
        <v>4.4400000000000004</v>
      </c>
    </row>
    <row r="2085" spans="1:7" x14ac:dyDescent="0.25">
      <c r="A2085" s="39"/>
      <c r="B2085" s="39"/>
      <c r="C2085" s="40">
        <v>2</v>
      </c>
      <c r="D2085" s="40">
        <v>0.8</v>
      </c>
      <c r="E2085" s="40">
        <v>3.7</v>
      </c>
      <c r="F2085" s="40"/>
      <c r="G2085" s="40">
        <f>PRODUCT(C2085:F2085)</f>
        <v>5.9200000000000008</v>
      </c>
    </row>
    <row r="2086" spans="1:7" x14ac:dyDescent="0.25">
      <c r="A2086" s="39" t="s">
        <v>1617</v>
      </c>
      <c r="B2086" s="39"/>
      <c r="C2086" s="40">
        <v>12</v>
      </c>
      <c r="D2086" s="40">
        <v>1.1000000000000001</v>
      </c>
      <c r="E2086" s="40">
        <v>2.64</v>
      </c>
      <c r="F2086" s="40"/>
      <c r="G2086" s="40">
        <f>PRODUCT(C2086:F2086)</f>
        <v>34.848000000000006</v>
      </c>
    </row>
    <row r="2087" spans="1:7" x14ac:dyDescent="0.25">
      <c r="A2087" s="39"/>
      <c r="B2087" s="39"/>
      <c r="C2087" s="40">
        <v>12</v>
      </c>
      <c r="D2087" s="40">
        <v>0.8</v>
      </c>
      <c r="E2087" s="40">
        <v>2.64</v>
      </c>
      <c r="F2087" s="40"/>
      <c r="G2087" s="40">
        <f>PRODUCT(C2087:F2087)</f>
        <v>25.344000000000005</v>
      </c>
    </row>
    <row r="2089" spans="1:7" ht="45" customHeight="1" x14ac:dyDescent="0.25">
      <c r="A2089" s="33" t="s">
        <v>1621</v>
      </c>
      <c r="B2089" s="34" t="s">
        <v>1026</v>
      </c>
      <c r="C2089" s="33" t="s">
        <v>249</v>
      </c>
      <c r="D2089" s="33" t="s">
        <v>94</v>
      </c>
      <c r="E2089" s="53" t="s">
        <v>1314</v>
      </c>
      <c r="F2089" s="53" t="s">
        <v>1314</v>
      </c>
      <c r="G2089" s="35">
        <f>SUM(G2090:G2092)</f>
        <v>106.5</v>
      </c>
    </row>
    <row r="2090" spans="1:7" x14ac:dyDescent="0.25">
      <c r="A2090" s="36"/>
      <c r="B2090" s="36" t="s">
        <v>1028</v>
      </c>
      <c r="C2090" s="37" t="s">
        <v>1042</v>
      </c>
      <c r="D2090" s="37" t="s">
        <v>1622</v>
      </c>
      <c r="E2090" s="37" t="s">
        <v>1029</v>
      </c>
      <c r="F2090" s="37" t="s">
        <v>1031</v>
      </c>
      <c r="G2090" s="38"/>
    </row>
    <row r="2091" spans="1:7" x14ac:dyDescent="0.25">
      <c r="A2091" s="39" t="s">
        <v>1569</v>
      </c>
      <c r="B2091" s="39"/>
      <c r="C2091" s="40"/>
      <c r="D2091" s="40"/>
      <c r="E2091" s="40"/>
      <c r="F2091" s="40"/>
      <c r="G2091" s="40"/>
    </row>
    <row r="2092" spans="1:7" x14ac:dyDescent="0.25">
      <c r="A2092" s="39" t="s">
        <v>1623</v>
      </c>
      <c r="B2092" s="39"/>
      <c r="C2092" s="40">
        <v>1</v>
      </c>
      <c r="D2092" s="40">
        <v>42.6</v>
      </c>
      <c r="E2092" s="40">
        <v>2.5</v>
      </c>
      <c r="F2092" s="40"/>
      <c r="G2092" s="40">
        <f>PRODUCT(C2092:F2092)</f>
        <v>106.5</v>
      </c>
    </row>
    <row r="2094" spans="1:7" ht="45" customHeight="1" x14ac:dyDescent="0.25">
      <c r="A2094" s="33" t="s">
        <v>1624</v>
      </c>
      <c r="B2094" s="34" t="s">
        <v>1026</v>
      </c>
      <c r="C2094" s="33" t="s">
        <v>251</v>
      </c>
      <c r="D2094" s="33" t="s">
        <v>69</v>
      </c>
      <c r="E2094" s="53" t="s">
        <v>1317</v>
      </c>
      <c r="F2094" s="53" t="s">
        <v>1317</v>
      </c>
      <c r="G2094" s="35">
        <f>SUM(G2095:G2097)</f>
        <v>2</v>
      </c>
    </row>
    <row r="2095" spans="1:7" x14ac:dyDescent="0.25">
      <c r="A2095" s="36"/>
      <c r="B2095" s="36" t="s">
        <v>1028</v>
      </c>
      <c r="C2095" s="37" t="s">
        <v>1042</v>
      </c>
      <c r="D2095" s="37" t="s">
        <v>1622</v>
      </c>
      <c r="E2095" s="37" t="s">
        <v>1029</v>
      </c>
      <c r="F2095" s="37" t="s">
        <v>1031</v>
      </c>
      <c r="G2095" s="38"/>
    </row>
    <row r="2096" spans="1:7" x14ac:dyDescent="0.25">
      <c r="A2096" s="39" t="s">
        <v>1569</v>
      </c>
      <c r="B2096" s="39"/>
      <c r="C2096" s="40"/>
      <c r="D2096" s="40"/>
      <c r="E2096" s="40"/>
      <c r="F2096" s="40"/>
      <c r="G2096" s="40"/>
    </row>
    <row r="2097" spans="1:7" x14ac:dyDescent="0.25">
      <c r="A2097" s="39" t="s">
        <v>1623</v>
      </c>
      <c r="B2097" s="39"/>
      <c r="C2097" s="40">
        <v>2</v>
      </c>
      <c r="D2097" s="40"/>
      <c r="E2097" s="40"/>
      <c r="F2097" s="40"/>
      <c r="G2097" s="40">
        <f>PRODUCT(C2097:F2097)</f>
        <v>2</v>
      </c>
    </row>
    <row r="2099" spans="1:7" ht="45" customHeight="1" x14ac:dyDescent="0.25">
      <c r="A2099" s="33" t="s">
        <v>1625</v>
      </c>
      <c r="B2099" s="34" t="s">
        <v>1026</v>
      </c>
      <c r="C2099" s="33" t="s">
        <v>226</v>
      </c>
      <c r="D2099" s="33" t="s">
        <v>17</v>
      </c>
      <c r="E2099" s="53" t="s">
        <v>1296</v>
      </c>
      <c r="F2099" s="53" t="s">
        <v>1296</v>
      </c>
      <c r="G2099" s="35">
        <f>SUM(G2100:G2101)</f>
        <v>1.4699999999999998</v>
      </c>
    </row>
    <row r="2100" spans="1:7" x14ac:dyDescent="0.25">
      <c r="A2100" s="36"/>
      <c r="B2100" s="36" t="s">
        <v>1028</v>
      </c>
      <c r="C2100" s="37" t="s">
        <v>1042</v>
      </c>
      <c r="D2100" s="37" t="s">
        <v>1029</v>
      </c>
      <c r="E2100" s="37" t="s">
        <v>1030</v>
      </c>
      <c r="F2100" s="37" t="s">
        <v>1031</v>
      </c>
      <c r="G2100" s="38"/>
    </row>
    <row r="2101" spans="1:7" x14ac:dyDescent="0.25">
      <c r="A2101" s="39" t="s">
        <v>1297</v>
      </c>
      <c r="B2101" s="39"/>
      <c r="C2101" s="40">
        <v>1</v>
      </c>
      <c r="D2101" s="40">
        <v>0.35</v>
      </c>
      <c r="E2101" s="40">
        <v>0.7</v>
      </c>
      <c r="F2101" s="40">
        <v>6</v>
      </c>
      <c r="G2101" s="40">
        <f>PRODUCT(C2101:F2101)</f>
        <v>1.4699999999999998</v>
      </c>
    </row>
    <row r="2103" spans="1:7" x14ac:dyDescent="0.25">
      <c r="B2103" t="s">
        <v>1024</v>
      </c>
      <c r="C2103" s="31" t="s">
        <v>6</v>
      </c>
      <c r="D2103" s="32" t="s">
        <v>7</v>
      </c>
      <c r="E2103" s="31" t="s">
        <v>8</v>
      </c>
    </row>
    <row r="2104" spans="1:7" x14ac:dyDescent="0.25">
      <c r="B2104" t="s">
        <v>1024</v>
      </c>
      <c r="C2104" s="31" t="s">
        <v>9</v>
      </c>
      <c r="D2104" s="32" t="s">
        <v>347</v>
      </c>
      <c r="E2104" s="31" t="s">
        <v>348</v>
      </c>
    </row>
    <row r="2105" spans="1:7" x14ac:dyDescent="0.25">
      <c r="B2105" t="s">
        <v>1024</v>
      </c>
      <c r="C2105" s="31" t="s">
        <v>12</v>
      </c>
      <c r="D2105" s="32" t="s">
        <v>102</v>
      </c>
      <c r="E2105" s="31" t="s">
        <v>268</v>
      </c>
    </row>
    <row r="2107" spans="1:7" ht="45" customHeight="1" x14ac:dyDescent="0.25">
      <c r="A2107" s="33" t="s">
        <v>1626</v>
      </c>
      <c r="B2107" s="34" t="s">
        <v>1026</v>
      </c>
      <c r="C2107" s="33" t="s">
        <v>278</v>
      </c>
      <c r="D2107" s="33" t="s">
        <v>42</v>
      </c>
      <c r="E2107" s="53" t="s">
        <v>1350</v>
      </c>
      <c r="F2107" s="53" t="s">
        <v>1350</v>
      </c>
      <c r="G2107" s="35">
        <f>SUM(G2108:G2109)</f>
        <v>66</v>
      </c>
    </row>
    <row r="2108" spans="1:7" x14ac:dyDescent="0.25">
      <c r="A2108" s="36"/>
      <c r="B2108" s="36" t="s">
        <v>1028</v>
      </c>
      <c r="C2108" s="37" t="s">
        <v>1042</v>
      </c>
      <c r="D2108" s="37" t="s">
        <v>1029</v>
      </c>
      <c r="E2108" s="37" t="s">
        <v>1030</v>
      </c>
      <c r="F2108" s="37" t="s">
        <v>1031</v>
      </c>
      <c r="G2108" s="38"/>
    </row>
    <row r="2109" spans="1:7" x14ac:dyDescent="0.25">
      <c r="A2109" s="39" t="s">
        <v>1627</v>
      </c>
      <c r="B2109" s="39"/>
      <c r="C2109" s="40"/>
      <c r="D2109" s="40">
        <v>20</v>
      </c>
      <c r="E2109" s="40"/>
      <c r="F2109" s="40">
        <v>3.3</v>
      </c>
      <c r="G2109" s="40">
        <f>PRODUCT(C2109:F2109)</f>
        <v>66</v>
      </c>
    </row>
    <row r="2111" spans="1:7" ht="45" customHeight="1" x14ac:dyDescent="0.25">
      <c r="A2111" s="33" t="s">
        <v>1628</v>
      </c>
      <c r="B2111" s="34" t="s">
        <v>1026</v>
      </c>
      <c r="C2111" s="33" t="s">
        <v>272</v>
      </c>
      <c r="D2111" s="33" t="s">
        <v>42</v>
      </c>
      <c r="E2111" s="53" t="s">
        <v>1342</v>
      </c>
      <c r="F2111" s="53" t="s">
        <v>1342</v>
      </c>
      <c r="G2111" s="35">
        <f>SUM(G2112:G2114)</f>
        <v>476.54999999999995</v>
      </c>
    </row>
    <row r="2112" spans="1:7" x14ac:dyDescent="0.25">
      <c r="A2112" s="41" t="s">
        <v>348</v>
      </c>
      <c r="B2112" s="41" t="s">
        <v>1059</v>
      </c>
      <c r="C2112" s="42"/>
      <c r="D2112" s="42"/>
      <c r="E2112" s="42"/>
      <c r="F2112" s="42"/>
      <c r="G2112" s="43"/>
    </row>
    <row r="2113" spans="1:7" x14ac:dyDescent="0.25">
      <c r="A2113" s="39"/>
      <c r="B2113" s="39"/>
      <c r="C2113" s="40">
        <v>396.83</v>
      </c>
      <c r="D2113" s="40"/>
      <c r="E2113" s="40"/>
      <c r="F2113" s="40"/>
      <c r="G2113" s="40">
        <f>PRODUCT(C2113:F2113)</f>
        <v>396.83</v>
      </c>
    </row>
    <row r="2114" spans="1:7" x14ac:dyDescent="0.25">
      <c r="A2114" s="39"/>
      <c r="B2114" s="39"/>
      <c r="C2114" s="40">
        <v>79.72</v>
      </c>
      <c r="D2114" s="40"/>
      <c r="E2114" s="40"/>
      <c r="F2114" s="40"/>
      <c r="G2114" s="40">
        <f>PRODUCT(C2114:F2114)</f>
        <v>79.72</v>
      </c>
    </row>
  </sheetData>
  <sheetProtection sheet="1"/>
  <mergeCells count="230">
    <mergeCell ref="E2089:F2089"/>
    <mergeCell ref="E2094:F2094"/>
    <mergeCell ref="E2099:F2099"/>
    <mergeCell ref="E2107:F2107"/>
    <mergeCell ref="E2111:F2111"/>
    <mergeCell ref="E1960:F1960"/>
    <mergeCell ref="E1975:F1975"/>
    <mergeCell ref="E1984:F1984"/>
    <mergeCell ref="E1989:F1989"/>
    <mergeCell ref="E1992:F1992"/>
    <mergeCell ref="E2001:F2001"/>
    <mergeCell ref="E2012:F2012"/>
    <mergeCell ref="E2043:F2043"/>
    <mergeCell ref="E2047:F2047"/>
    <mergeCell ref="E1863:F1863"/>
    <mergeCell ref="E1866:F1866"/>
    <mergeCell ref="E1869:F1869"/>
    <mergeCell ref="E1881:F1881"/>
    <mergeCell ref="E1901:F1901"/>
    <mergeCell ref="E1914:F1914"/>
    <mergeCell ref="E1934:F1934"/>
    <mergeCell ref="E1942:F1942"/>
    <mergeCell ref="E1951:F1951"/>
    <mergeCell ref="E1809:F1809"/>
    <mergeCell ref="E1813:F1813"/>
    <mergeCell ref="E1823:F1823"/>
    <mergeCell ref="E1828:F1828"/>
    <mergeCell ref="E1833:F1833"/>
    <mergeCell ref="E1838:F1838"/>
    <mergeCell ref="E1843:F1843"/>
    <mergeCell ref="E1848:F1848"/>
    <mergeCell ref="E1853:F1853"/>
    <mergeCell ref="E1730:F1730"/>
    <mergeCell ref="E1735:F1735"/>
    <mergeCell ref="E1741:F1741"/>
    <mergeCell ref="E1746:F1746"/>
    <mergeCell ref="E1751:F1751"/>
    <mergeCell ref="E1765:F1765"/>
    <mergeCell ref="E1779:F1779"/>
    <mergeCell ref="E1799:F1799"/>
    <mergeCell ref="E1804:F1804"/>
    <mergeCell ref="E1681:F1681"/>
    <mergeCell ref="E1688:F1688"/>
    <mergeCell ref="E1692:F1692"/>
    <mergeCell ref="E1697:F1697"/>
    <mergeCell ref="E1702:F1702"/>
    <mergeCell ref="E1707:F1707"/>
    <mergeCell ref="E1712:F1712"/>
    <mergeCell ref="E1720:F1720"/>
    <mergeCell ref="E1725:F1725"/>
    <mergeCell ref="E1615:F1615"/>
    <mergeCell ref="E1626:F1626"/>
    <mergeCell ref="E1632:F1632"/>
    <mergeCell ref="E1639:F1639"/>
    <mergeCell ref="E1644:F1644"/>
    <mergeCell ref="E1650:F1650"/>
    <mergeCell ref="E1656:F1656"/>
    <mergeCell ref="E1664:F1664"/>
    <mergeCell ref="E1676:F1676"/>
    <mergeCell ref="E1549:F1549"/>
    <mergeCell ref="E1559:F1559"/>
    <mergeCell ref="E1562:F1562"/>
    <mergeCell ref="E1571:F1571"/>
    <mergeCell ref="E1589:F1589"/>
    <mergeCell ref="E1596:F1596"/>
    <mergeCell ref="E1601:F1601"/>
    <mergeCell ref="E1607:F1607"/>
    <mergeCell ref="E1611:F1611"/>
    <mergeCell ref="E1450:F1450"/>
    <mergeCell ref="E1464:F1464"/>
    <mergeCell ref="E1477:F1477"/>
    <mergeCell ref="E1483:F1483"/>
    <mergeCell ref="E1500:F1500"/>
    <mergeCell ref="E1506:F1506"/>
    <mergeCell ref="E1516:F1516"/>
    <mergeCell ref="E1526:F1526"/>
    <mergeCell ref="E1536:F1536"/>
    <mergeCell ref="E1356:F1356"/>
    <mergeCell ref="E1362:F1362"/>
    <mergeCell ref="E1378:F1378"/>
    <mergeCell ref="E1390:F1390"/>
    <mergeCell ref="E1398:F1398"/>
    <mergeCell ref="E1406:F1406"/>
    <mergeCell ref="E1414:F1414"/>
    <mergeCell ref="E1428:F1428"/>
    <mergeCell ref="E1442:F1442"/>
    <mergeCell ref="E1267:F1267"/>
    <mergeCell ref="E1278:F1278"/>
    <mergeCell ref="E1284:F1284"/>
    <mergeCell ref="E1290:F1290"/>
    <mergeCell ref="E1302:F1302"/>
    <mergeCell ref="E1318:F1318"/>
    <mergeCell ref="E1334:F1334"/>
    <mergeCell ref="E1344:F1344"/>
    <mergeCell ref="E1350:F1350"/>
    <mergeCell ref="E1213:F1213"/>
    <mergeCell ref="E1216:F1216"/>
    <mergeCell ref="E1219:F1219"/>
    <mergeCell ref="E1228:F1228"/>
    <mergeCell ref="E1233:F1233"/>
    <mergeCell ref="E1239:F1239"/>
    <mergeCell ref="E1250:F1250"/>
    <mergeCell ref="E1256:F1256"/>
    <mergeCell ref="E1262:F1262"/>
    <mergeCell ref="E1129:F1129"/>
    <mergeCell ref="E1138:F1138"/>
    <mergeCell ref="E1150:F1150"/>
    <mergeCell ref="E1153:F1153"/>
    <mergeCell ref="E1168:F1168"/>
    <mergeCell ref="E1183:F1183"/>
    <mergeCell ref="E1204:F1204"/>
    <mergeCell ref="E1207:F1207"/>
    <mergeCell ref="E1210:F1210"/>
    <mergeCell ref="E1065:F1065"/>
    <mergeCell ref="E1072:F1072"/>
    <mergeCell ref="E1079:F1079"/>
    <mergeCell ref="E1087:F1087"/>
    <mergeCell ref="E1096:F1096"/>
    <mergeCell ref="E1100:F1100"/>
    <mergeCell ref="E1105:F1105"/>
    <mergeCell ref="E1114:F1114"/>
    <mergeCell ref="E1123:F1123"/>
    <mergeCell ref="E1001:F1001"/>
    <mergeCell ref="E1005:F1005"/>
    <mergeCell ref="E1012:F1012"/>
    <mergeCell ref="E1016:F1016"/>
    <mergeCell ref="E1024:F1024"/>
    <mergeCell ref="E1029:F1029"/>
    <mergeCell ref="E1034:F1034"/>
    <mergeCell ref="E1043:F1043"/>
    <mergeCell ref="E1058:F1058"/>
    <mergeCell ref="E893:F893"/>
    <mergeCell ref="E899:F899"/>
    <mergeCell ref="E911:F911"/>
    <mergeCell ref="E931:F931"/>
    <mergeCell ref="E957:F957"/>
    <mergeCell ref="E962:F962"/>
    <mergeCell ref="E967:F967"/>
    <mergeCell ref="E972:F972"/>
    <mergeCell ref="E977:F977"/>
    <mergeCell ref="E813:F813"/>
    <mergeCell ref="E820:F820"/>
    <mergeCell ref="E829:F829"/>
    <mergeCell ref="E839:F839"/>
    <mergeCell ref="E849:F849"/>
    <mergeCell ref="E860:F860"/>
    <mergeCell ref="E871:F871"/>
    <mergeCell ref="E878:F878"/>
    <mergeCell ref="E887:F887"/>
    <mergeCell ref="E736:F736"/>
    <mergeCell ref="E741:F741"/>
    <mergeCell ref="E745:F745"/>
    <mergeCell ref="E756:F756"/>
    <mergeCell ref="E764:F764"/>
    <mergeCell ref="E775:F775"/>
    <mergeCell ref="E789:F789"/>
    <mergeCell ref="E797:F797"/>
    <mergeCell ref="E805:F805"/>
    <mergeCell ref="E623:F623"/>
    <mergeCell ref="E627:F627"/>
    <mergeCell ref="E630:F630"/>
    <mergeCell ref="E634:F634"/>
    <mergeCell ref="E646:F646"/>
    <mergeCell ref="E664:F664"/>
    <mergeCell ref="E682:F682"/>
    <mergeCell ref="E700:F700"/>
    <mergeCell ref="E718:F718"/>
    <mergeCell ref="E593:F593"/>
    <mergeCell ref="E596:F596"/>
    <mergeCell ref="E599:F599"/>
    <mergeCell ref="E603:F603"/>
    <mergeCell ref="E606:F606"/>
    <mergeCell ref="E610:F610"/>
    <mergeCell ref="E614:F614"/>
    <mergeCell ref="E617:F617"/>
    <mergeCell ref="E620:F620"/>
    <mergeCell ref="E509:F509"/>
    <mergeCell ref="E518:F518"/>
    <mergeCell ref="E528:F528"/>
    <mergeCell ref="E536:F536"/>
    <mergeCell ref="E550:F550"/>
    <mergeCell ref="E558:F558"/>
    <mergeCell ref="E566:F566"/>
    <mergeCell ref="E580:F580"/>
    <mergeCell ref="E584:F584"/>
    <mergeCell ref="E413:F413"/>
    <mergeCell ref="E427:F427"/>
    <mergeCell ref="E444:F444"/>
    <mergeCell ref="E451:F451"/>
    <mergeCell ref="E464:F464"/>
    <mergeCell ref="E473:F473"/>
    <mergeCell ref="E482:F482"/>
    <mergeCell ref="E491:F491"/>
    <mergeCell ref="E500:F500"/>
    <mergeCell ref="E219:F219"/>
    <mergeCell ref="E224:F224"/>
    <mergeCell ref="E238:F238"/>
    <mergeCell ref="E252:F252"/>
    <mergeCell ref="E272:F272"/>
    <mergeCell ref="E311:F311"/>
    <mergeCell ref="E350:F350"/>
    <mergeCell ref="E395:F395"/>
    <mergeCell ref="E402:F402"/>
    <mergeCell ref="E156:F156"/>
    <mergeCell ref="E175:F175"/>
    <mergeCell ref="E180:F180"/>
    <mergeCell ref="E185:F185"/>
    <mergeCell ref="E191:F191"/>
    <mergeCell ref="E198:F198"/>
    <mergeCell ref="E202:F202"/>
    <mergeCell ref="E209:F209"/>
    <mergeCell ref="E214:F214"/>
    <mergeCell ref="E78:F78"/>
    <mergeCell ref="E92:F92"/>
    <mergeCell ref="E100:F100"/>
    <mergeCell ref="E105:F105"/>
    <mergeCell ref="E108:F108"/>
    <mergeCell ref="E116:F116"/>
    <mergeCell ref="E128:F128"/>
    <mergeCell ref="E135:F135"/>
    <mergeCell ref="E142:F142"/>
    <mergeCell ref="E1:H1"/>
    <mergeCell ref="E2:H2"/>
    <mergeCell ref="E3:H3"/>
    <mergeCell ref="E4:H4"/>
    <mergeCell ref="C6:G6"/>
    <mergeCell ref="E14:F14"/>
    <mergeCell ref="E53:F53"/>
    <mergeCell ref="E68:F68"/>
    <mergeCell ref="E75:F75"/>
  </mergeCells>
  <pageMargins left="0.75" right="0.75" top="0.75" bottom="0.5" header="0.5" footer="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T-PRES</vt:lpstr>
      <vt:lpstr>T-APU</vt:lpstr>
      <vt:lpstr>T-SMP</vt:lpstr>
      <vt:lpstr>T-DIM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Mª José Fernández Rudilla</dc:creator>
  <cp:lastModifiedBy>Mª José Fernández Rudilla</cp:lastModifiedBy>
  <dcterms:created xsi:type="dcterms:W3CDTF">2018-06-19T11:27:47Z</dcterms:created>
  <dcterms:modified xsi:type="dcterms:W3CDTF">2018-06-20T11:02:42Z</dcterms:modified>
</cp:coreProperties>
</file>